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8060" windowHeight="12150" activeTab="1"/>
  </bookViews>
  <sheets>
    <sheet name="Flerårigt prisindeks" sheetId="3" r:id="rId1"/>
    <sheet name="Flerårige prisoplysninger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Y54" i="3" l="1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Y24" i="3"/>
  <c r="X24" i="3"/>
  <c r="W24" i="3"/>
  <c r="V24" i="3"/>
  <c r="U24" i="3"/>
  <c r="T24" i="3"/>
  <c r="S24" i="3"/>
  <c r="R24" i="3"/>
  <c r="Q24" i="3"/>
  <c r="P24" i="3"/>
  <c r="O24" i="3"/>
  <c r="N24" i="3"/>
  <c r="A24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</calcChain>
</file>

<file path=xl/sharedStrings.xml><?xml version="1.0" encoding="utf-8"?>
<sst xmlns="http://schemas.openxmlformats.org/spreadsheetml/2006/main" count="222" uniqueCount="191">
  <si>
    <t>PRISOPLYSNINGER</t>
  </si>
  <si>
    <t>Planteprodukter</t>
  </si>
  <si>
    <t>Hvede, Kornbørs not.</t>
  </si>
  <si>
    <t>Byg  ,   -"-</t>
  </si>
  <si>
    <t xml:space="preserve">Hvede, Danske indrapportører fakt. </t>
  </si>
  <si>
    <t xml:space="preserve">Byg, Danske indrapportører fakt. </t>
  </si>
  <si>
    <t>Kartofler, spise</t>
  </si>
  <si>
    <t>Udligningsbeløb til avler, kartofler</t>
  </si>
  <si>
    <t>Ligevægtspræmie til fabrik, kartofler</t>
  </si>
  <si>
    <t>Kartofler, industri</t>
  </si>
  <si>
    <t>Sukkerroer, 16 pct. fra Klaus Sørensen</t>
  </si>
  <si>
    <t>Lucernegrønmel, ufgået</t>
  </si>
  <si>
    <t>Ærter, DLG fakturerede priser</t>
  </si>
  <si>
    <t>Raps, DLG fakturerede priser</t>
  </si>
  <si>
    <t>Frøafgrøder</t>
  </si>
  <si>
    <t>Hvidkløverfrø</t>
  </si>
  <si>
    <t>Rødkløverfrø</t>
  </si>
  <si>
    <t>Alm. Rajgræs</t>
  </si>
  <si>
    <t>Ital. Rajgræs</t>
  </si>
  <si>
    <t>Hundegræs</t>
  </si>
  <si>
    <t>Engsvingel</t>
  </si>
  <si>
    <t>Strandsvingel</t>
  </si>
  <si>
    <t>Rødsvingel</t>
  </si>
  <si>
    <t>Alm. Rapgræs</t>
  </si>
  <si>
    <t>Engrapgræs</t>
  </si>
  <si>
    <t>Husdyrprodukter</t>
  </si>
  <si>
    <t>Mælk, 4,2 pct. fedt, 3,4 pct. protein</t>
  </si>
  <si>
    <t>Kælvekøer SDM, prima</t>
  </si>
  <si>
    <t>Kælvekvier SDM, prima</t>
  </si>
  <si>
    <t>Tyrekalve 221-260 kg, O- (øre pr. slagtet vægt)</t>
  </si>
  <si>
    <t>Alle kvier/kviekalve, O- (øre pr. slagtet vægt)</t>
  </si>
  <si>
    <t>Alle stude, O- (øre pr. slagtet vægt)</t>
  </si>
  <si>
    <t>Unge køer 261-340 kg, O- (øre pr. slagtet vægt)</t>
  </si>
  <si>
    <t>Ældre køer 281-300 kg, P+ (øre pr. slagtet vægt)</t>
  </si>
  <si>
    <t>Oksekød, efterbetaling: 89/90 = 1990</t>
  </si>
  <si>
    <t>Oksekød, vejet afregningspris</t>
  </si>
  <si>
    <t>Gylte, kr. pr. stk. , nyløbne</t>
  </si>
  <si>
    <t>Smågrise, 7 kg.</t>
  </si>
  <si>
    <t>Smågrise, 30 kg.</t>
  </si>
  <si>
    <t xml:space="preserve">Søer, efterbetaling </t>
  </si>
  <si>
    <t>Slagtesøer</t>
  </si>
  <si>
    <t>Svin, efterbetaling + udb. pers. konti</t>
  </si>
  <si>
    <t>Slagtesvin, vejet, afregningspris</t>
  </si>
  <si>
    <t>Buræg</t>
  </si>
  <si>
    <t>Skrabeæg</t>
  </si>
  <si>
    <t>Æg fra fritgående</t>
  </si>
  <si>
    <t>Økologiske æg</t>
  </si>
  <si>
    <t>Slagtekyllinger, vejet afregningspris</t>
  </si>
  <si>
    <t>Mink</t>
  </si>
  <si>
    <t>Udsæd</t>
  </si>
  <si>
    <t>Vinterhvede, DLG</t>
  </si>
  <si>
    <t>Vårhvede, DLG</t>
  </si>
  <si>
    <t>Vinterrug, DLG</t>
  </si>
  <si>
    <t>Vinterbyg, DLG</t>
  </si>
  <si>
    <t>Vårbyg, DLG</t>
  </si>
  <si>
    <t>Havre, DLG</t>
  </si>
  <si>
    <t>Kartofler, sava</t>
  </si>
  <si>
    <t>Fodersukkerroer</t>
  </si>
  <si>
    <t>Hvidkløver</t>
  </si>
  <si>
    <t>Rødkløver</t>
  </si>
  <si>
    <t>Lucerne</t>
  </si>
  <si>
    <t>Timothe</t>
  </si>
  <si>
    <t>Ærter</t>
  </si>
  <si>
    <t>Raps</t>
  </si>
  <si>
    <t>Sukkerroer til fabrik</t>
  </si>
  <si>
    <t>Kunstgødning</t>
  </si>
  <si>
    <t>Ammoniumnitrat NS 24-7</t>
  </si>
  <si>
    <t>Flydende ammoniak</t>
  </si>
  <si>
    <t>PK 0-4-21 Mg,S,Cu</t>
  </si>
  <si>
    <t>NPK 21-3-10 Mg,S,B</t>
  </si>
  <si>
    <t>Jordbrugskalk</t>
  </si>
  <si>
    <t>Jylland, harpet, ca 75%</t>
  </si>
  <si>
    <t>Jordbrugskalk, Sjæll., knust ca. 85 %</t>
  </si>
  <si>
    <t>Plantebeskyttelsesmidler</t>
  </si>
  <si>
    <t>Roundup bio</t>
  </si>
  <si>
    <t>Boxer EC</t>
  </si>
  <si>
    <t>Stomp</t>
  </si>
  <si>
    <t>M-750</t>
  </si>
  <si>
    <t>Ariane FG S</t>
  </si>
  <si>
    <t>Goltix SC 700</t>
  </si>
  <si>
    <t>Oxitril CM</t>
  </si>
  <si>
    <t xml:space="preserve">Trece 750 </t>
  </si>
  <si>
    <t>Terpal</t>
  </si>
  <si>
    <t>Dithane NT</t>
  </si>
  <si>
    <t xml:space="preserve">Amistar </t>
  </si>
  <si>
    <t>Shirlan</t>
  </si>
  <si>
    <t xml:space="preserve">Bumper P </t>
  </si>
  <si>
    <t>Pirimor G</t>
  </si>
  <si>
    <t>Cyperb</t>
  </si>
  <si>
    <t>Karate 2,5 WG</t>
  </si>
  <si>
    <t>Kraftfoder.</t>
  </si>
  <si>
    <t>Foderbyg</t>
  </si>
  <si>
    <t>Foderhvede</t>
  </si>
  <si>
    <t>Fodermajs</t>
  </si>
  <si>
    <t>Foderhavre</t>
  </si>
  <si>
    <t>Soyaskrå</t>
  </si>
  <si>
    <t>Fiskemel</t>
  </si>
  <si>
    <t>Melasse dansk/udenlandsk</t>
  </si>
  <si>
    <t xml:space="preserve">Kvægfoderblanding, lavprocentlige </t>
  </si>
  <si>
    <t xml:space="preserve">Kvægfoderblanding, højprocentlige </t>
  </si>
  <si>
    <t>Fuldfoderblandinger, søer</t>
  </si>
  <si>
    <t>Tilskudsfoderblandinger, søer</t>
  </si>
  <si>
    <t>Pattegrisefoderblandinger</t>
  </si>
  <si>
    <t>Fuldfoderblandinger, slagtesvin</t>
  </si>
  <si>
    <t>Tilskudsfoderblandinger,slagtesvin</t>
  </si>
  <si>
    <t>Fuldfoder, høns</t>
  </si>
  <si>
    <t>Fuldfoder, slagtekyllinger</t>
  </si>
  <si>
    <t>Vedligeholdelse og energi:</t>
  </si>
  <si>
    <t>Bygninger, vedligeholdelse</t>
  </si>
  <si>
    <t>Murerarbejde</t>
  </si>
  <si>
    <t>Tømrerarbejde</t>
  </si>
  <si>
    <t>Malerarbejde</t>
  </si>
  <si>
    <t>VVS- arbejde</t>
  </si>
  <si>
    <t>El- arbejde</t>
  </si>
  <si>
    <t>Inventar, vedligeholdelse</t>
  </si>
  <si>
    <t>Inventarindeks, 165 og 165 kopier formel</t>
  </si>
  <si>
    <t>Arbejdsløn</t>
  </si>
  <si>
    <t xml:space="preserve">Energi </t>
  </si>
  <si>
    <t>Svær fuelolie, kr. pr. ton</t>
  </si>
  <si>
    <t xml:space="preserve">Elektricitet </t>
  </si>
  <si>
    <t>Dieselolie kr. pr. 1000 l</t>
  </si>
  <si>
    <t>Tjenesteydelser:</t>
  </si>
  <si>
    <t>Makinstation</t>
  </si>
  <si>
    <t>Pløjning</t>
  </si>
  <si>
    <t>Marksprøjtning</t>
  </si>
  <si>
    <t>Mejetærskning</t>
  </si>
  <si>
    <t>Maskinstation i alt, samlet indeks</t>
  </si>
  <si>
    <t>Andre omkostninger, vedr. planteavl</t>
  </si>
  <si>
    <t>Bedækning, køer</t>
  </si>
  <si>
    <t>Bedækning, svin</t>
  </si>
  <si>
    <t>Kontrolforeening, lagt ind under div. Omk.</t>
  </si>
  <si>
    <t>Div. omk. incl. dyrlæge og medicin</t>
  </si>
  <si>
    <t>Forsikringer</t>
  </si>
  <si>
    <t>Løsøre</t>
  </si>
  <si>
    <t>Bygningsskade</t>
  </si>
  <si>
    <t>Haglskade</t>
  </si>
  <si>
    <t>Lovpligtig ulykke</t>
  </si>
  <si>
    <t>Ansvar</t>
  </si>
  <si>
    <t>Traktor inkl. kasko</t>
  </si>
  <si>
    <t>Bygningsbrand</t>
  </si>
  <si>
    <t>Bil anskaffelse</t>
  </si>
  <si>
    <t>Indeks, se 94</t>
  </si>
  <si>
    <t>Bil vedligeholdelse</t>
  </si>
  <si>
    <t>Investeringsgoder:</t>
  </si>
  <si>
    <t>Bygninger</t>
  </si>
  <si>
    <t>Dræning</t>
  </si>
  <si>
    <t>Inventar:</t>
  </si>
  <si>
    <t>Landbrugs- og havemaskiner</t>
  </si>
  <si>
    <t>Traktorer</t>
  </si>
  <si>
    <t>Arbejdsløn og kapitalomkostninger:</t>
  </si>
  <si>
    <t>Grundskyld, kr. pr. dyrket ha</t>
  </si>
  <si>
    <t>Effektiv obligationsrente, pct. p.a.</t>
  </si>
  <si>
    <t>TABEL 1.</t>
  </si>
  <si>
    <t>Prisindeks for landbrugsprodukter</t>
  </si>
  <si>
    <t>2000-02=100</t>
  </si>
  <si>
    <t>PLANTEPRODUKTER 1)</t>
  </si>
  <si>
    <t xml:space="preserve">Korn </t>
  </si>
  <si>
    <t>Ærter til modenhed</t>
  </si>
  <si>
    <t>Spisekartofler</t>
  </si>
  <si>
    <t xml:space="preserve">bælg- og græsfrø </t>
  </si>
  <si>
    <t>I alt</t>
  </si>
  <si>
    <t>HUSDYRPRODUKTER 1)</t>
  </si>
  <si>
    <t>Mejeriprodukter</t>
  </si>
  <si>
    <t>Slagtesvin, vejet afregningspris</t>
  </si>
  <si>
    <t>Fjerkræprodukter</t>
  </si>
  <si>
    <t>Landbrugsprodukter i alt 1)</t>
  </si>
  <si>
    <t>1) ekskl. direkte støtte i form af areal- og dyrepræmier</t>
  </si>
  <si>
    <t xml:space="preserve"> </t>
  </si>
  <si>
    <t>TABEL 2.</t>
  </si>
  <si>
    <t>Prisindeks for produktionsfaktorer</t>
  </si>
  <si>
    <t>Rå- og hjælpestoffer (varer)</t>
  </si>
  <si>
    <t>Korn og kraftfoder</t>
  </si>
  <si>
    <t xml:space="preserve">Udsæd </t>
  </si>
  <si>
    <t xml:space="preserve">Plantebeskyttelsesmidler </t>
  </si>
  <si>
    <t>TJENESTEYDELSER</t>
  </si>
  <si>
    <t>Maskinstation</t>
  </si>
  <si>
    <t>Andet vedrørende husdyr</t>
  </si>
  <si>
    <t xml:space="preserve">Varer og tjenesteydelser </t>
  </si>
  <si>
    <t>INVESTERINGSGODER</t>
  </si>
  <si>
    <t>Inventar</t>
  </si>
  <si>
    <t xml:space="preserve">ARBEJDSLØN, SKAT OG RENTER </t>
  </si>
  <si>
    <t>Landbrugsarbejde</t>
  </si>
  <si>
    <t xml:space="preserve">Grundskyld, </t>
  </si>
  <si>
    <t>Effektiv obligationsrente</t>
  </si>
  <si>
    <t xml:space="preserve">Produktionsfaktorer ekskl. renter </t>
  </si>
  <si>
    <t>Anvendte kilder og metoder fremgår af ”Jordbrugets prisforhold 2011”,Dst.</t>
  </si>
  <si>
    <t>Prisoplysninger fra tidligere år kan rekvireres på instituttet.</t>
  </si>
  <si>
    <t>Ordforklaring</t>
  </si>
  <si>
    <t>nr. fra Serie C</t>
  </si>
  <si>
    <t>Tallene i venstre kolonne refererer til ordforklaring, side 31, hvor disse forefindes i ”Jordbrugets prisforhold 2011”</t>
  </si>
  <si>
    <t>(The figures in the left column refer to translations, page 31), where they can be found in "Agricultural Price Statistics 2011"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</si>
</sst>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sz val="12"/>
      <name val="Helvetica-Narrow"/>
      <family val="2"/>
    </font>
    <font>
      <sz val="12"/>
      <name val="Helvetica"/>
      <family val="2"/>
    </font>
    <font>
      <sz val="12"/>
      <name val="Helvetica-Narrow"/>
      <family val="2"/>
    </font>
    <font>
      <sz val="12"/>
      <color indexed="10"/>
      <name val="Helvetica"/>
      <family val="2"/>
    </font>
    <font>
      <b/>
      <sz val="12"/>
      <name val="Helvetic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" fontId="0" fillId="0" borderId="0" xfId="0" applyNumberFormat="1"/>
    <xf numFmtId="2" fontId="0" fillId="0" borderId="0" xfId="0" applyNumberFormat="1"/>
    <xf numFmtId="0" fontId="0" fillId="0" borderId="1" xfId="0" quotePrefix="1" applyBorder="1"/>
    <xf numFmtId="0" fontId="0" fillId="0" borderId="1" xfId="0" applyBorder="1"/>
    <xf numFmtId="164" fontId="0" fillId="0" borderId="0" xfId="0" applyNumberFormat="1"/>
    <xf numFmtId="0" fontId="0" fillId="0" borderId="2" xfId="0" applyBorder="1"/>
    <xf numFmtId="164" fontId="0" fillId="0" borderId="2" xfId="0" applyNumberFormat="1" applyBorder="1"/>
    <xf numFmtId="164" fontId="5" fillId="0" borderId="0" xfId="0" applyNumberFormat="1" applyFont="1"/>
    <xf numFmtId="0" fontId="5" fillId="0" borderId="3" xfId="0" applyFont="1" applyBorder="1"/>
    <xf numFmtId="164" fontId="5" fillId="0" borderId="3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03/FOI/RegnskabJordbrug/SerieC/SerieC/Serie%20C%202011/Internt/Landbrug/Serie%20C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M hvede"/>
      <sheetName val="Figur 3 korn"/>
      <sheetName val="Figur 1+2+4+5+6+7+8"/>
      <sheetName val="Beregning"/>
      <sheetName val="Priser"/>
      <sheetName val="Indeks"/>
      <sheetName val="Totalindeks"/>
      <sheetName val="Reskalering"/>
      <sheetName val=" Publikation"/>
      <sheetName val="Netpriser"/>
      <sheetName val="Intern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0">
          <cell r="C10">
            <v>147.28315929655577</v>
          </cell>
          <cell r="D10">
            <v>155.88531567095959</v>
          </cell>
          <cell r="E10">
            <v>155.92854989802427</v>
          </cell>
          <cell r="F10">
            <v>130.46232982307131</v>
          </cell>
          <cell r="G10">
            <v>120.29550604531723</v>
          </cell>
          <cell r="H10">
            <v>116.85990547544178</v>
          </cell>
          <cell r="I10">
            <v>118.26076716405774</v>
          </cell>
          <cell r="J10">
            <v>109.56398118389879</v>
          </cell>
          <cell r="K10">
            <v>100.07326127809162</v>
          </cell>
          <cell r="L10">
            <v>98.04877313523275</v>
          </cell>
          <cell r="M10">
            <v>103.51882713915327</v>
          </cell>
          <cell r="N10">
            <v>104.90478196932369</v>
          </cell>
          <cell r="O10">
            <v>91.576390891523019</v>
          </cell>
          <cell r="P10">
            <v>98.818617313350003</v>
          </cell>
          <cell r="Q10">
            <v>106.1492819415177</v>
          </cell>
          <cell r="R10">
            <v>92.053623928569124</v>
          </cell>
          <cell r="S10">
            <v>97.121001915483276</v>
          </cell>
          <cell r="T10">
            <v>153.88860578596854</v>
          </cell>
          <cell r="U10">
            <v>175.66700917878279</v>
          </cell>
          <cell r="V10">
            <v>109.32322594098922</v>
          </cell>
          <cell r="W10">
            <v>115.57947794016405</v>
          </cell>
          <cell r="X10">
            <v>169.31402880691655</v>
          </cell>
        </row>
        <row r="11">
          <cell r="C11">
            <v>91.04213260226534</v>
          </cell>
          <cell r="D11">
            <v>100.89012336772237</v>
          </cell>
          <cell r="E11">
            <v>109.49534665608545</v>
          </cell>
          <cell r="F11">
            <v>75.648762715532797</v>
          </cell>
          <cell r="G11">
            <v>120.10594473703196</v>
          </cell>
          <cell r="H11">
            <v>189.28288002308636</v>
          </cell>
          <cell r="I11">
            <v>106.82129716470673</v>
          </cell>
          <cell r="J11">
            <v>82.764591299329055</v>
          </cell>
          <cell r="K11">
            <v>132.99906211673041</v>
          </cell>
          <cell r="L11">
            <v>151.50422047471321</v>
          </cell>
          <cell r="M11">
            <v>92.882908881033117</v>
          </cell>
          <cell r="N11">
            <v>112.81653560349183</v>
          </cell>
          <cell r="O11">
            <v>94.300555515475054</v>
          </cell>
          <cell r="P11">
            <v>115.41388796553136</v>
          </cell>
          <cell r="Q11">
            <v>112.5243488925763</v>
          </cell>
          <cell r="R11">
            <v>84.38785080441528</v>
          </cell>
          <cell r="S11">
            <v>129.17899141476084</v>
          </cell>
          <cell r="T11">
            <v>187.01031671596567</v>
          </cell>
          <cell r="U11">
            <v>141.28850732270399</v>
          </cell>
          <cell r="V11">
            <v>106.42435689218779</v>
          </cell>
          <cell r="W11">
            <v>129.96897770723612</v>
          </cell>
          <cell r="X11">
            <v>138.17184907293847</v>
          </cell>
        </row>
        <row r="13">
          <cell r="C13">
            <v>96.714352083678804</v>
          </cell>
          <cell r="D13">
            <v>100.47642323717713</v>
          </cell>
          <cell r="E13">
            <v>99.259817669215863</v>
          </cell>
          <cell r="F13">
            <v>99.141848985544883</v>
          </cell>
          <cell r="G13">
            <v>100.67017948662675</v>
          </cell>
          <cell r="H13">
            <v>99.475273499653227</v>
          </cell>
          <cell r="I13">
            <v>98.424882824696553</v>
          </cell>
          <cell r="J13">
            <v>98.987299152322223</v>
          </cell>
          <cell r="K13">
            <v>96.22056820183947</v>
          </cell>
          <cell r="L13">
            <v>95.200195272680347</v>
          </cell>
          <cell r="M13">
            <v>101.94972697289795</v>
          </cell>
          <cell r="N13">
            <v>96.336591049419496</v>
          </cell>
          <cell r="O13">
            <v>101.71368197768254</v>
          </cell>
          <cell r="P13">
            <v>100.05185640538836</v>
          </cell>
          <cell r="Q13">
            <v>95.254224465152689</v>
          </cell>
          <cell r="R13">
            <v>108.08286957467806</v>
          </cell>
          <cell r="S13">
            <v>75.158059829465628</v>
          </cell>
          <cell r="T13">
            <v>65.736064497828593</v>
          </cell>
          <cell r="U13">
            <v>61.847573264869595</v>
          </cell>
          <cell r="V13">
            <v>68.660872820646205</v>
          </cell>
          <cell r="W13">
            <v>68.716115790017369</v>
          </cell>
          <cell r="X13">
            <v>61.872125695701222</v>
          </cell>
        </row>
        <row r="15">
          <cell r="C15">
            <v>166.38879741134156</v>
          </cell>
          <cell r="D15">
            <v>177.10918762851301</v>
          </cell>
          <cell r="E15">
            <v>186.96701771326838</v>
          </cell>
          <cell r="F15">
            <v>112.83382117746463</v>
          </cell>
          <cell r="G15">
            <v>89.043121397748877</v>
          </cell>
          <cell r="H15">
            <v>84.045988110685315</v>
          </cell>
          <cell r="I15">
            <v>100.32288240441775</v>
          </cell>
          <cell r="J15">
            <v>98.639065753341995</v>
          </cell>
          <cell r="K15">
            <v>80.895621473188697</v>
          </cell>
          <cell r="L15">
            <v>73.992471106551207</v>
          </cell>
          <cell r="M15">
            <v>88.762485289236253</v>
          </cell>
          <cell r="N15">
            <v>103.42798515344458</v>
          </cell>
          <cell r="O15">
            <v>107.80952955731919</v>
          </cell>
          <cell r="P15">
            <v>100.26856573825403</v>
          </cell>
          <cell r="Q15">
            <v>90.446301940312011</v>
          </cell>
          <cell r="R15">
            <v>88.246476960680752</v>
          </cell>
          <cell r="S15">
            <v>93.189293581580614</v>
          </cell>
          <cell r="T15">
            <v>139.06877093454841</v>
          </cell>
          <cell r="U15">
            <v>153.55251818099521</v>
          </cell>
          <cell r="V15">
            <v>123.08156552702252</v>
          </cell>
          <cell r="W15">
            <v>117.98485168532542</v>
          </cell>
          <cell r="X15">
            <v>144.24695977549109</v>
          </cell>
        </row>
        <row r="16">
          <cell r="C16">
            <v>182.88262910201496</v>
          </cell>
          <cell r="D16">
            <v>164.39882415958525</v>
          </cell>
          <cell r="E16">
            <v>85.85909782057783</v>
          </cell>
          <cell r="F16">
            <v>86.302584896097329</v>
          </cell>
          <cell r="G16">
            <v>102.34414597060315</v>
          </cell>
          <cell r="H16">
            <v>92.169285352255443</v>
          </cell>
          <cell r="I16">
            <v>108.56563608717691</v>
          </cell>
          <cell r="J16">
            <v>105.79067410035479</v>
          </cell>
          <cell r="K16">
            <v>109.23720223010645</v>
          </cell>
          <cell r="L16">
            <v>79.68660035478969</v>
          </cell>
          <cell r="M16">
            <v>87.259249873289406</v>
          </cell>
          <cell r="N16">
            <v>105.45489102889003</v>
          </cell>
          <cell r="O16">
            <v>107.28585909782058</v>
          </cell>
          <cell r="P16">
            <v>108.7366953877344</v>
          </cell>
          <cell r="Q16">
            <v>103.37683730359856</v>
          </cell>
          <cell r="R16">
            <v>96.642169285352253</v>
          </cell>
          <cell r="S16">
            <v>112.36061834769389</v>
          </cell>
          <cell r="T16">
            <v>134.63634059807399</v>
          </cell>
          <cell r="U16">
            <v>183.30430024550657</v>
          </cell>
          <cell r="V16">
            <v>134.34490623416119</v>
          </cell>
          <cell r="W16">
            <v>147.24404460212872</v>
          </cell>
          <cell r="X16">
            <v>196.30005068423719</v>
          </cell>
        </row>
        <row r="27">
          <cell r="C27">
            <v>93.713083156982805</v>
          </cell>
          <cell r="D27">
            <v>101.44560091724027</v>
          </cell>
          <cell r="E27">
            <v>100.22307366462739</v>
          </cell>
          <cell r="F27">
            <v>94.531610655024267</v>
          </cell>
          <cell r="G27">
            <v>93.441234468429585</v>
          </cell>
          <cell r="H27">
            <v>93.548364195643757</v>
          </cell>
          <cell r="I27">
            <v>100.49140965289807</v>
          </cell>
          <cell r="J27">
            <v>110.53851283582374</v>
          </cell>
          <cell r="K27">
            <v>108.01607447364623</v>
          </cell>
          <cell r="L27">
            <v>100.59438525326863</v>
          </cell>
          <cell r="M27">
            <v>99.273879088734134</v>
          </cell>
          <cell r="N27">
            <v>98.351785510073498</v>
          </cell>
          <cell r="O27">
            <v>102.37433540119241</v>
          </cell>
          <cell r="P27">
            <v>115.24157714490657</v>
          </cell>
          <cell r="Q27">
            <v>123.89218075377386</v>
          </cell>
          <cell r="R27">
            <v>108.59061919997446</v>
          </cell>
          <cell r="S27">
            <v>77.921808190902127</v>
          </cell>
          <cell r="T27">
            <v>88.961287586494947</v>
          </cell>
          <cell r="U27">
            <v>111.14055419353843</v>
          </cell>
          <cell r="V27">
            <v>97.949779162392886</v>
          </cell>
          <cell r="W27">
            <v>79.264324888074398</v>
          </cell>
          <cell r="X27">
            <v>87.302970321108049</v>
          </cell>
        </row>
        <row r="28">
          <cell r="C28">
            <v>136.08058152647391</v>
          </cell>
          <cell r="D28">
            <v>141.67846447811141</v>
          </cell>
          <cell r="E28">
            <v>136.17538948522812</v>
          </cell>
          <cell r="F28">
            <v>115.70624476291896</v>
          </cell>
          <cell r="G28">
            <v>112.50204802824398</v>
          </cell>
          <cell r="H28">
            <v>113.04812157451136</v>
          </cell>
          <cell r="I28">
            <v>111.27680596382044</v>
          </cell>
          <cell r="J28">
            <v>105.15496553616288</v>
          </cell>
          <cell r="K28">
            <v>101.87352305224996</v>
          </cell>
          <cell r="L28">
            <v>100.00464468626575</v>
          </cell>
          <cell r="M28">
            <v>100.78336334547613</v>
          </cell>
          <cell r="N28">
            <v>103.46317956930891</v>
          </cell>
          <cell r="O28">
            <v>95.753457085214947</v>
          </cell>
          <cell r="P28">
            <v>101.92469094919431</v>
          </cell>
          <cell r="Q28">
            <v>106.3330287295948</v>
          </cell>
          <cell r="R28">
            <v>96.064179500238168</v>
          </cell>
          <cell r="S28">
            <v>94.448902336199581</v>
          </cell>
          <cell r="T28">
            <v>132.4064061260033</v>
          </cell>
          <cell r="U28">
            <v>148.01551095694822</v>
          </cell>
          <cell r="V28">
            <v>103.31137256295193</v>
          </cell>
          <cell r="W28">
            <v>108.68235309639364</v>
          </cell>
          <cell r="X28">
            <v>149.8061468597142</v>
          </cell>
        </row>
        <row r="31">
          <cell r="C31">
            <v>108.15509458297505</v>
          </cell>
          <cell r="D31">
            <v>106.16804600171972</v>
          </cell>
          <cell r="E31">
            <v>104.42685941530524</v>
          </cell>
          <cell r="F31">
            <v>102.10124677558041</v>
          </cell>
          <cell r="G31">
            <v>102.31486457437661</v>
          </cell>
          <cell r="H31">
            <v>99.739359415305245</v>
          </cell>
          <cell r="I31">
            <v>98.40928632846088</v>
          </cell>
          <cell r="J31">
            <v>98.506018916595011</v>
          </cell>
          <cell r="K31">
            <v>98.340767411865883</v>
          </cell>
          <cell r="L31">
            <v>96.023215821152206</v>
          </cell>
          <cell r="M31">
            <v>98.244034823731724</v>
          </cell>
          <cell r="N31">
            <v>100.96060834049871</v>
          </cell>
          <cell r="O31">
            <v>100.79535683576957</v>
          </cell>
          <cell r="P31">
            <v>98.219851676698184</v>
          </cell>
          <cell r="Q31">
            <v>92.403804815133256</v>
          </cell>
          <cell r="R31">
            <v>88.784393809114363</v>
          </cell>
          <cell r="S31">
            <v>87.067390369733445</v>
          </cell>
          <cell r="T31">
            <v>96.269077815993114</v>
          </cell>
          <cell r="U31">
            <v>110.37591358555461</v>
          </cell>
          <cell r="V31">
            <v>83.935672828890787</v>
          </cell>
          <cell r="W31">
            <v>100.21899183147032</v>
          </cell>
          <cell r="X31">
            <v>111.00870593293205</v>
          </cell>
        </row>
        <row r="39">
          <cell r="C39">
            <v>152.18972900703784</v>
          </cell>
          <cell r="D39">
            <v>139.03710289317058</v>
          </cell>
          <cell r="E39">
            <v>137.41168805608535</v>
          </cell>
          <cell r="F39">
            <v>133.66135720442227</v>
          </cell>
          <cell r="G39">
            <v>136.65564958906532</v>
          </cell>
          <cell r="H39">
            <v>127.83022389325882</v>
          </cell>
          <cell r="I39">
            <v>112.60493936082855</v>
          </cell>
          <cell r="J39">
            <v>111.77153250490342</v>
          </cell>
          <cell r="K39">
            <v>114.87984146266979</v>
          </cell>
          <cell r="L39">
            <v>105.65846833212305</v>
          </cell>
          <cell r="M39">
            <v>110.59132523906155</v>
          </cell>
          <cell r="N39">
            <v>94.723340142656468</v>
          </cell>
          <cell r="O39">
            <v>94.685334618282042</v>
          </cell>
          <cell r="P39">
            <v>92.998424731340904</v>
          </cell>
          <cell r="Q39">
            <v>96.542854622082558</v>
          </cell>
          <cell r="R39">
            <v>112.71963460402992</v>
          </cell>
          <cell r="S39">
            <v>122.02352270490744</v>
          </cell>
          <cell r="T39">
            <v>116.30979931725787</v>
          </cell>
          <cell r="U39">
            <v>127.65173366271453</v>
          </cell>
          <cell r="V39">
            <v>117.48712223526778</v>
          </cell>
          <cell r="W39">
            <v>126.51292527163767</v>
          </cell>
          <cell r="X39">
            <v>144.32665748199821</v>
          </cell>
        </row>
        <row r="44">
          <cell r="C44">
            <v>116.01489757914338</v>
          </cell>
          <cell r="D44">
            <v>118.41474478345985</v>
          </cell>
          <cell r="E44">
            <v>118.02416081745693</v>
          </cell>
          <cell r="F44">
            <v>91.645896003437898</v>
          </cell>
          <cell r="G44">
            <v>96.135224179916918</v>
          </cell>
          <cell r="H44">
            <v>97.822661509812335</v>
          </cell>
          <cell r="I44">
            <v>107.41632048894618</v>
          </cell>
          <cell r="J44">
            <v>110.56391156949816</v>
          </cell>
          <cell r="K44">
            <v>77.560998901781019</v>
          </cell>
          <cell r="L44">
            <v>74.656019081745228</v>
          </cell>
          <cell r="M44">
            <v>95.530726256983229</v>
          </cell>
          <cell r="N44">
            <v>114.06102277610661</v>
          </cell>
          <cell r="O44">
            <v>90.408250966910174</v>
          </cell>
          <cell r="P44">
            <v>78.876951726113731</v>
          </cell>
          <cell r="Q44">
            <v>87.706632287637859</v>
          </cell>
          <cell r="R44">
            <v>88.688344554266337</v>
          </cell>
          <cell r="S44">
            <v>93.196772191185602</v>
          </cell>
          <cell r="T44">
            <v>86.138566585493976</v>
          </cell>
          <cell r="U44">
            <v>92.682041732321068</v>
          </cell>
          <cell r="V44">
            <v>89.554505085231355</v>
          </cell>
          <cell r="W44">
            <v>94.797306976077934</v>
          </cell>
          <cell r="X44">
            <v>103.63558229480017</v>
          </cell>
        </row>
        <row r="51">
          <cell r="C51">
            <v>103.38127484328945</v>
          </cell>
          <cell r="D51">
            <v>98.147910979113448</v>
          </cell>
          <cell r="E51">
            <v>95.195698723096655</v>
          </cell>
          <cell r="F51">
            <v>96.955308246033084</v>
          </cell>
          <cell r="G51">
            <v>96.09715126083313</v>
          </cell>
          <cell r="H51">
            <v>90.386644312273035</v>
          </cell>
          <cell r="I51">
            <v>98.52891926759817</v>
          </cell>
          <cell r="J51">
            <v>105.60108864400324</v>
          </cell>
          <cell r="K51">
            <v>106.25001887586708</v>
          </cell>
          <cell r="L51">
            <v>93.348187648256314</v>
          </cell>
          <cell r="M51">
            <v>94.74835671118052</v>
          </cell>
          <cell r="N51">
            <v>103.71942965989795</v>
          </cell>
          <cell r="O51">
            <v>101.53221362892153</v>
          </cell>
          <cell r="P51">
            <v>99.570816793796567</v>
          </cell>
          <cell r="Q51">
            <v>99.359533017832845</v>
          </cell>
          <cell r="R51">
            <v>97.296319736909325</v>
          </cell>
          <cell r="S51">
            <v>91.709632284921369</v>
          </cell>
          <cell r="T51">
            <v>104.14703510374341</v>
          </cell>
          <cell r="U51">
            <v>127.56545191157474</v>
          </cell>
          <cell r="V51">
            <v>115.46371097302155</v>
          </cell>
          <cell r="W51">
            <v>116.65215550111434</v>
          </cell>
          <cell r="X51">
            <v>130.29274616432272</v>
          </cell>
        </row>
        <row r="53">
          <cell r="C53">
            <v>113.79113556002397</v>
          </cell>
          <cell r="D53">
            <v>113.08391051033854</v>
          </cell>
          <cell r="E53">
            <v>111.66873741188969</v>
          </cell>
          <cell r="F53">
            <v>97.90569063527424</v>
          </cell>
          <cell r="G53">
            <v>101.09825733928419</v>
          </cell>
          <cell r="H53">
            <v>100.13072327494595</v>
          </cell>
          <cell r="I53">
            <v>104.24362653522832</v>
          </cell>
          <cell r="J53">
            <v>105.46979425870271</v>
          </cell>
          <cell r="K53">
            <v>89.832229646645388</v>
          </cell>
          <cell r="L53">
            <v>85.996495646079254</v>
          </cell>
          <cell r="M53">
            <v>97.676082540551718</v>
          </cell>
          <cell r="N53">
            <v>106.9396040521617</v>
          </cell>
          <cell r="O53">
            <v>95.384313407286641</v>
          </cell>
          <cell r="P53">
            <v>88.552075905107941</v>
          </cell>
          <cell r="Q53">
            <v>93.585266195479292</v>
          </cell>
          <cell r="R53">
            <v>94.761851479817921</v>
          </cell>
          <cell r="S53">
            <v>98.351391923958531</v>
          </cell>
          <cell r="T53">
            <v>96.561327367363674</v>
          </cell>
          <cell r="U53">
            <v>107.08061877390979</v>
          </cell>
          <cell r="V53">
            <v>94.813710783372557</v>
          </cell>
          <cell r="W53">
            <v>107.55045463012507</v>
          </cell>
          <cell r="X53">
            <v>118.8924465557418</v>
          </cell>
        </row>
        <row r="54">
          <cell r="C54">
            <v>118.47795676076859</v>
          </cell>
          <cell r="D54">
            <v>119.11560013092996</v>
          </cell>
          <cell r="E54">
            <v>116.82957198587502</v>
          </cell>
          <cell r="F54">
            <v>101.64454885378305</v>
          </cell>
          <cell r="G54">
            <v>103.47126103401926</v>
          </cell>
          <cell r="H54">
            <v>102.8270397050848</v>
          </cell>
          <cell r="I54">
            <v>105.68284590737569</v>
          </cell>
          <cell r="J54">
            <v>105.34146320732648</v>
          </cell>
          <cell r="K54">
            <v>92.518481025998142</v>
          </cell>
          <cell r="L54">
            <v>89.131499673184308</v>
          </cell>
          <cell r="M54">
            <v>98.329134547535602</v>
          </cell>
          <cell r="N54">
            <v>106.20896973612012</v>
          </cell>
          <cell r="O54">
            <v>95.461895716344287</v>
          </cell>
          <cell r="P54">
            <v>91.362576030916841</v>
          </cell>
          <cell r="Q54">
            <v>96.321702915419195</v>
          </cell>
          <cell r="R54">
            <v>95.573383523353201</v>
          </cell>
          <cell r="S54">
            <v>98.30664396956503</v>
          </cell>
          <cell r="T54">
            <v>104.84837114374956</v>
          </cell>
          <cell r="U54">
            <v>116.51923819437422</v>
          </cell>
          <cell r="V54">
            <v>97.344787399267304</v>
          </cell>
          <cell r="W54">
            <v>108.26684902128588</v>
          </cell>
          <cell r="X54">
            <v>127.19717320611853</v>
          </cell>
        </row>
        <row r="79">
          <cell r="C79">
            <v>95.747418635453585</v>
          </cell>
          <cell r="D79">
            <v>94.324158653036164</v>
          </cell>
          <cell r="E79">
            <v>96.643856044711896</v>
          </cell>
          <cell r="F79">
            <v>98.113391225260727</v>
          </cell>
          <cell r="G79">
            <v>94.524246419689035</v>
          </cell>
          <cell r="H79">
            <v>101.97099487937298</v>
          </cell>
          <cell r="I79">
            <v>92.831136685995233</v>
          </cell>
          <cell r="J79">
            <v>93.708797278292849</v>
          </cell>
          <cell r="K79">
            <v>92.70873675017495</v>
          </cell>
          <cell r="L79">
            <v>105.68056187438195</v>
          </cell>
          <cell r="M79">
            <v>96.815891671738584</v>
          </cell>
          <cell r="N79">
            <v>100.45710712736687</v>
          </cell>
          <cell r="O79">
            <v>102.72700120089453</v>
          </cell>
          <cell r="P79">
            <v>102.8380495000626</v>
          </cell>
          <cell r="Q79">
            <v>110.65689651266509</v>
          </cell>
          <cell r="R79">
            <v>104.06762887959991</v>
          </cell>
          <cell r="S79">
            <v>105.84115842424811</v>
          </cell>
          <cell r="T79">
            <v>141.02231808865426</v>
          </cell>
          <cell r="U79">
            <v>162.33245288870413</v>
          </cell>
          <cell r="V79">
            <v>134.23867268358674</v>
          </cell>
          <cell r="W79">
            <v>125.9325575196349</v>
          </cell>
          <cell r="X79">
            <v>143.18490941338194</v>
          </cell>
        </row>
        <row r="86">
          <cell r="C86">
            <v>82.97329100852599</v>
          </cell>
          <cell r="D86">
            <v>89.684605671861178</v>
          </cell>
          <cell r="E86">
            <v>82.066783933091642</v>
          </cell>
          <cell r="F86">
            <v>79.959448433012852</v>
          </cell>
          <cell r="G86">
            <v>81.081962840134707</v>
          </cell>
          <cell r="H86">
            <v>85.825112685467147</v>
          </cell>
          <cell r="I86">
            <v>91.714137693114722</v>
          </cell>
          <cell r="J86">
            <v>86.768731891128169</v>
          </cell>
          <cell r="K86">
            <v>84.568482042656015</v>
          </cell>
          <cell r="L86">
            <v>82.066289225017954</v>
          </cell>
          <cell r="M86">
            <v>92.945199062209056</v>
          </cell>
          <cell r="N86">
            <v>108.5353017133102</v>
          </cell>
          <cell r="O86">
            <v>98.519499224480739</v>
          </cell>
          <cell r="P86">
            <v>100.81375988654915</v>
          </cell>
          <cell r="Q86">
            <v>116.12983570930705</v>
          </cell>
          <cell r="R86">
            <v>122.18870279573211</v>
          </cell>
          <cell r="S86">
            <v>121.19599688094355</v>
          </cell>
          <cell r="T86">
            <v>142.09580025356163</v>
          </cell>
          <cell r="U86">
            <v>256.65456733071238</v>
          </cell>
          <cell r="V86">
            <v>143.33684472494346</v>
          </cell>
          <cell r="W86">
            <v>174.13487388926791</v>
          </cell>
          <cell r="X86">
            <v>200.31561944140338</v>
          </cell>
        </row>
        <row r="110">
          <cell r="C110">
            <v>92.745828454655097</v>
          </cell>
          <cell r="D110">
            <v>95.13139650282028</v>
          </cell>
          <cell r="E110">
            <v>94.710459507440291</v>
          </cell>
          <cell r="F110">
            <v>88.537779798923992</v>
          </cell>
          <cell r="G110">
            <v>86.26202175873226</v>
          </cell>
          <cell r="H110">
            <v>85.205962359694908</v>
          </cell>
          <cell r="I110">
            <v>95.823686391255436</v>
          </cell>
          <cell r="J110">
            <v>97.639775424506823</v>
          </cell>
          <cell r="K110">
            <v>95.813522113319721</v>
          </cell>
          <cell r="L110">
            <v>109.76567029495482</v>
          </cell>
          <cell r="M110">
            <v>106.72180359058905</v>
          </cell>
          <cell r="N110">
            <v>94.749057026766437</v>
          </cell>
          <cell r="O110">
            <v>98.529139382644502</v>
          </cell>
          <cell r="P110">
            <v>98.581950380445662</v>
          </cell>
          <cell r="Q110">
            <v>98.637300112653037</v>
          </cell>
          <cell r="R110">
            <v>96.868626854880802</v>
          </cell>
          <cell r="S110">
            <v>87.763438878139382</v>
          </cell>
          <cell r="T110">
            <v>82.259892076201169</v>
          </cell>
          <cell r="U110">
            <v>91.632816877554205</v>
          </cell>
          <cell r="V110">
            <v>95.16466415638412</v>
          </cell>
          <cell r="W110">
            <v>85.608653002761287</v>
          </cell>
          <cell r="X110">
            <v>75.361725197900554</v>
          </cell>
        </row>
        <row r="127">
          <cell r="C127">
            <v>119.21603812078732</v>
          </cell>
          <cell r="D127">
            <v>112.28393366066356</v>
          </cell>
          <cell r="E127">
            <v>109.61319262204164</v>
          </cell>
          <cell r="F127">
            <v>109.09357550340259</v>
          </cell>
          <cell r="G127">
            <v>104.56940098727729</v>
          </cell>
          <cell r="H127">
            <v>99.812782126365931</v>
          </cell>
          <cell r="I127">
            <v>102.05529269641549</v>
          </cell>
          <cell r="J127">
            <v>106.89653411775815</v>
          </cell>
          <cell r="K127">
            <v>101.70589014447837</v>
          </cell>
          <cell r="L127">
            <v>91.287257804642422</v>
          </cell>
          <cell r="M127">
            <v>92.130339427757875</v>
          </cell>
          <cell r="N127">
            <v>102.43281151427639</v>
          </cell>
          <cell r="O127">
            <v>105.43684905796569</v>
          </cell>
          <cell r="P127">
            <v>99.864839777591428</v>
          </cell>
          <cell r="Q127">
            <v>102.04241245944918</v>
          </cell>
          <cell r="R127">
            <v>97.268160229152201</v>
          </cell>
          <cell r="S127">
            <v>101.18458480489527</v>
          </cell>
          <cell r="T127">
            <v>124.12657069034458</v>
          </cell>
          <cell r="U127">
            <v>158.99867317028929</v>
          </cell>
          <cell r="V127">
            <v>125.01860866962329</v>
          </cell>
          <cell r="W127">
            <v>124.42803904945332</v>
          </cell>
          <cell r="X127">
            <v>154.13160192570672</v>
          </cell>
        </row>
        <row r="133">
          <cell r="C133">
            <v>83.895805113078737</v>
          </cell>
          <cell r="D133">
            <v>85.05840791834575</v>
          </cell>
          <cell r="E133">
            <v>85.222903609458015</v>
          </cell>
          <cell r="F133">
            <v>85.864655755505069</v>
          </cell>
          <cell r="G133">
            <v>87.99197011396636</v>
          </cell>
          <cell r="H133">
            <v>91.40345001505959</v>
          </cell>
          <cell r="I133">
            <v>91.982266819948819</v>
          </cell>
          <cell r="J133">
            <v>93.397254399617694</v>
          </cell>
          <cell r="K133">
            <v>94.870558866078852</v>
          </cell>
          <cell r="L133">
            <v>94.793475003249256</v>
          </cell>
          <cell r="M133">
            <v>97.564601529221363</v>
          </cell>
          <cell r="N133">
            <v>100.50267426094459</v>
          </cell>
          <cell r="O133">
            <v>101.93272420983406</v>
          </cell>
          <cell r="P133">
            <v>104.29177944951856</v>
          </cell>
          <cell r="Q133">
            <v>110.5134684408209</v>
          </cell>
          <cell r="R133">
            <v>114.05419074325276</v>
          </cell>
          <cell r="S133">
            <v>119.79330472047522</v>
          </cell>
          <cell r="T133">
            <v>129.46147280074419</v>
          </cell>
          <cell r="U133">
            <v>134.88944875900248</v>
          </cell>
          <cell r="V133">
            <v>128.81708868328388</v>
          </cell>
          <cell r="W133">
            <v>130.80269235434417</v>
          </cell>
          <cell r="X133">
            <v>135.02044202081154</v>
          </cell>
        </row>
        <row r="136">
          <cell r="C136">
            <v>75.32984156967251</v>
          </cell>
          <cell r="D136">
            <v>77.320102433039423</v>
          </cell>
          <cell r="E136">
            <v>79.60027365856331</v>
          </cell>
          <cell r="F136">
            <v>80.272923888488961</v>
          </cell>
          <cell r="G136">
            <v>82.074026842711007</v>
          </cell>
          <cell r="H136">
            <v>84.939677285027201</v>
          </cell>
          <cell r="I136">
            <v>87.820334739222957</v>
          </cell>
          <cell r="J136">
            <v>90.558992355500251</v>
          </cell>
          <cell r="K136">
            <v>92.915124346735041</v>
          </cell>
          <cell r="L136">
            <v>94.797229320030311</v>
          </cell>
          <cell r="M136">
            <v>97.586887502291972</v>
          </cell>
          <cell r="N136">
            <v>99.973476649696352</v>
          </cell>
          <cell r="O136">
            <v>102.4396358480117</v>
          </cell>
          <cell r="P136">
            <v>104.53340348619233</v>
          </cell>
          <cell r="Q136">
            <v>107.66292440510435</v>
          </cell>
          <cell r="R136">
            <v>110.95116918620226</v>
          </cell>
          <cell r="S136">
            <v>114.94407254793848</v>
          </cell>
          <cell r="T136">
            <v>117.72366112186607</v>
          </cell>
          <cell r="U136">
            <v>122.98447239497847</v>
          </cell>
          <cell r="V136">
            <v>129.50237256934551</v>
          </cell>
          <cell r="W136">
            <v>132.7262529632977</v>
          </cell>
          <cell r="X136">
            <v>134.59647168410916</v>
          </cell>
        </row>
        <row r="140">
          <cell r="C140">
            <v>75.303404789351276</v>
          </cell>
          <cell r="D140">
            <v>71.679730550055382</v>
          </cell>
          <cell r="E140">
            <v>66.02771009613538</v>
          </cell>
          <cell r="F140">
            <v>70.141977712573748</v>
          </cell>
          <cell r="G140">
            <v>67.989866833391105</v>
          </cell>
          <cell r="H140">
            <v>65.43475288422934</v>
          </cell>
          <cell r="I140">
            <v>73.180417891384437</v>
          </cell>
          <cell r="J140">
            <v>76.618580808546227</v>
          </cell>
          <cell r="K140">
            <v>76.380265564431014</v>
          </cell>
          <cell r="L140">
            <v>80.937371373209103</v>
          </cell>
          <cell r="M140">
            <v>98.939536214122143</v>
          </cell>
          <cell r="N140">
            <v>99.226356908913132</v>
          </cell>
          <cell r="O140">
            <v>101.83410687696475</v>
          </cell>
          <cell r="P140">
            <v>109.90474759869467</v>
          </cell>
          <cell r="Q140">
            <v>116.15637088329511</v>
          </cell>
          <cell r="R140">
            <v>136.93090986527494</v>
          </cell>
          <cell r="S140">
            <v>147.82604046567545</v>
          </cell>
          <cell r="T140">
            <v>158.9245282356695</v>
          </cell>
          <cell r="U140">
            <v>179.19268392334345</v>
          </cell>
          <cell r="V140">
            <v>160.60445700125365</v>
          </cell>
          <cell r="W140">
            <v>176.10750849509225</v>
          </cell>
          <cell r="X140">
            <v>205.3108277886522</v>
          </cell>
        </row>
        <row r="141">
          <cell r="C141">
            <v>101.25562948309783</v>
          </cell>
          <cell r="D141">
            <v>98.518108067740201</v>
          </cell>
          <cell r="E141">
            <v>96.490566336662937</v>
          </cell>
          <cell r="F141">
            <v>96.277340483941188</v>
          </cell>
          <cell r="G141">
            <v>94.024154775889031</v>
          </cell>
          <cell r="H141">
            <v>93.038784407307602</v>
          </cell>
          <cell r="I141">
            <v>95.82315873893458</v>
          </cell>
          <cell r="J141">
            <v>98.764972939928825</v>
          </cell>
          <cell r="K141">
            <v>96.155723229382502</v>
          </cell>
          <cell r="L141">
            <v>92.189534676171306</v>
          </cell>
          <cell r="M141">
            <v>94.475168805669199</v>
          </cell>
          <cell r="N141">
            <v>101.72498997584563</v>
          </cell>
          <cell r="O141">
            <v>103.79984121848518</v>
          </cell>
          <cell r="P141">
            <v>101.33808462065983</v>
          </cell>
          <cell r="Q141">
            <v>104.88683308262112</v>
          </cell>
          <cell r="R141">
            <v>103.75742746392005</v>
          </cell>
          <cell r="S141">
            <v>106.74413744701796</v>
          </cell>
          <cell r="T141">
            <v>125.13195334894631</v>
          </cell>
          <cell r="U141">
            <v>156.57200553368358</v>
          </cell>
          <cell r="V141">
            <v>127.68909818704984</v>
          </cell>
          <cell r="W141">
            <v>129.01933127914779</v>
          </cell>
          <cell r="X141">
            <v>152.75466737272546</v>
          </cell>
        </row>
        <row r="146">
          <cell r="C146">
            <v>74.061538589679003</v>
          </cell>
          <cell r="D146">
            <v>72.623340197308224</v>
          </cell>
          <cell r="E146">
            <v>76.427771146944977</v>
          </cell>
          <cell r="F146">
            <v>79.804984289971998</v>
          </cell>
          <cell r="G146">
            <v>81.666666964150252</v>
          </cell>
          <cell r="H146">
            <v>82.938409068773666</v>
          </cell>
          <cell r="I146">
            <v>85.162098479781847</v>
          </cell>
          <cell r="J146">
            <v>88.841969786025487</v>
          </cell>
          <cell r="K146">
            <v>91.795981271150765</v>
          </cell>
          <cell r="L146">
            <v>93.655253353933503</v>
          </cell>
          <cell r="M146">
            <v>98.154691794267791</v>
          </cell>
          <cell r="N146">
            <v>99.725166862976081</v>
          </cell>
          <cell r="O146">
            <v>102.1201413427562</v>
          </cell>
          <cell r="P146">
            <v>104.45622300745978</v>
          </cell>
          <cell r="Q146">
            <v>111.89634864546527</v>
          </cell>
          <cell r="R146">
            <v>118.61012956419319</v>
          </cell>
          <cell r="S146">
            <v>125.13741656851201</v>
          </cell>
          <cell r="T146">
            <v>133.89281507656071</v>
          </cell>
          <cell r="U146">
            <v>141.39183352964275</v>
          </cell>
          <cell r="V146">
            <v>145.20836466431101</v>
          </cell>
          <cell r="W146">
            <v>154.03415783274446</v>
          </cell>
          <cell r="X146">
            <v>159.87436199450337</v>
          </cell>
        </row>
        <row r="153">
          <cell r="C153">
            <v>75.177397562229487</v>
          </cell>
          <cell r="D153">
            <v>80.721928772142562</v>
          </cell>
          <cell r="E153">
            <v>82.402560529559992</v>
          </cell>
          <cell r="F153">
            <v>83.502624592865843</v>
          </cell>
          <cell r="G153">
            <v>85.597516028137406</v>
          </cell>
          <cell r="H153">
            <v>86.734922773054251</v>
          </cell>
          <cell r="I153">
            <v>87.456401773835879</v>
          </cell>
          <cell r="J153">
            <v>88.977793914289421</v>
          </cell>
          <cell r="K153">
            <v>91.556503924579118</v>
          </cell>
          <cell r="L153">
            <v>93.81201159375216</v>
          </cell>
          <cell r="M153">
            <v>96.88931627464568</v>
          </cell>
          <cell r="N153">
            <v>99.456122473376141</v>
          </cell>
          <cell r="O153">
            <v>103.65456125197821</v>
          </cell>
          <cell r="P153">
            <v>107.49278858641776</v>
          </cell>
          <cell r="Q153">
            <v>109.94543389101943</v>
          </cell>
          <cell r="R153">
            <v>111.80220712374604</v>
          </cell>
          <cell r="S153">
            <v>114.31414312492159</v>
          </cell>
          <cell r="T153">
            <v>117.13206742277482</v>
          </cell>
          <cell r="U153">
            <v>119.28086494715953</v>
          </cell>
          <cell r="V153">
            <v>122.5900942111478</v>
          </cell>
          <cell r="W153">
            <v>125.53747757304934</v>
          </cell>
          <cell r="X153">
            <v>128.47689581560294</v>
          </cell>
        </row>
        <row r="162">
          <cell r="C162">
            <v>86.023673897884677</v>
          </cell>
          <cell r="D162">
            <v>78.779777276531007</v>
          </cell>
          <cell r="E162">
            <v>81.047255334738466</v>
          </cell>
          <cell r="F162">
            <v>83.609380183190851</v>
          </cell>
          <cell r="G162">
            <v>85.044939289113259</v>
          </cell>
          <cell r="H162">
            <v>86.642005123569817</v>
          </cell>
          <cell r="I162">
            <v>88.455388526957378</v>
          </cell>
          <cell r="J162">
            <v>90.524204152675452</v>
          </cell>
          <cell r="K162">
            <v>92.616467580945837</v>
          </cell>
          <cell r="L162">
            <v>94.662895688920088</v>
          </cell>
          <cell r="M162">
            <v>97.219322527805161</v>
          </cell>
          <cell r="N162">
            <v>99.315924403241269</v>
          </cell>
          <cell r="O162">
            <v>103.46475306895357</v>
          </cell>
          <cell r="P162">
            <v>109.52410881911048</v>
          </cell>
          <cell r="Q162">
            <v>116.17399889070836</v>
          </cell>
          <cell r="R162">
            <v>120.48725708432191</v>
          </cell>
          <cell r="S162">
            <v>122.9107672480296</v>
          </cell>
          <cell r="T162">
            <v>126.44427578469548</v>
          </cell>
          <cell r="U162">
            <v>132.1433591534753</v>
          </cell>
          <cell r="V162">
            <v>136.94019780750006</v>
          </cell>
          <cell r="W162">
            <v>140.45328223273995</v>
          </cell>
          <cell r="X162">
            <v>143.55233545856964</v>
          </cell>
        </row>
        <row r="166">
          <cell r="C166">
            <v>78.389918598667222</v>
          </cell>
          <cell r="D166">
            <v>77.814244387732359</v>
          </cell>
          <cell r="E166">
            <v>80.580779741731106</v>
          </cell>
          <cell r="F166">
            <v>82.218455463871592</v>
          </cell>
          <cell r="G166">
            <v>83.552363026174589</v>
          </cell>
          <cell r="H166">
            <v>85.725037787870122</v>
          </cell>
          <cell r="I166">
            <v>87.357453410346992</v>
          </cell>
          <cell r="J166">
            <v>89.789281253064345</v>
          </cell>
          <cell r="K166">
            <v>92.07934128321854</v>
          </cell>
          <cell r="L166">
            <v>94.207650661973574</v>
          </cell>
          <cell r="M166">
            <v>97.74179313361887</v>
          </cell>
          <cell r="N166">
            <v>99.648597105513019</v>
          </cell>
          <cell r="O166">
            <v>102.6096097608681</v>
          </cell>
          <cell r="P166">
            <v>105.88424655041446</v>
          </cell>
          <cell r="Q166">
            <v>110.61331195772954</v>
          </cell>
          <cell r="R166">
            <v>114.27198126177467</v>
          </cell>
          <cell r="S166">
            <v>118.65628470927423</v>
          </cell>
          <cell r="T166">
            <v>124.02754959294408</v>
          </cell>
          <cell r="U166">
            <v>129.27818200443829</v>
          </cell>
          <cell r="V166">
            <v>132.71097182665753</v>
          </cell>
          <cell r="W166">
            <v>137.29392243176585</v>
          </cell>
          <cell r="X166">
            <v>141.78672769291876</v>
          </cell>
        </row>
        <row r="167">
          <cell r="C167">
            <v>95.440010012293612</v>
          </cell>
          <cell r="D167">
            <v>93.234050577116733</v>
          </cell>
          <cell r="E167">
            <v>92.374481133546851</v>
          </cell>
          <cell r="F167">
            <v>92.610664106107393</v>
          </cell>
          <cell r="G167">
            <v>91.233363682437243</v>
          </cell>
          <cell r="H167">
            <v>91.016445581303856</v>
          </cell>
          <cell r="I167">
            <v>93.514027914131745</v>
          </cell>
          <cell r="J167">
            <v>96.324305719588637</v>
          </cell>
          <cell r="K167">
            <v>95.020441253207011</v>
          </cell>
          <cell r="L167">
            <v>92.678463915167683</v>
          </cell>
          <cell r="M167">
            <v>95.295210635946532</v>
          </cell>
          <cell r="N167">
            <v>101.20373964559076</v>
          </cell>
          <cell r="O167">
            <v>103.5010497184627</v>
          </cell>
          <cell r="P167">
            <v>102.47933704987719</v>
          </cell>
          <cell r="Q167">
            <v>106.33274572218838</v>
          </cell>
          <cell r="R167">
            <v>106.424035393561</v>
          </cell>
          <cell r="S167">
            <v>109.75689814762528</v>
          </cell>
          <cell r="T167">
            <v>124.64762256934942</v>
          </cell>
          <cell r="U167">
            <v>149.05993084423315</v>
          </cell>
          <cell r="V167">
            <v>128.83366159170316</v>
          </cell>
          <cell r="W167">
            <v>130.91104732388123</v>
          </cell>
          <cell r="X167">
            <v>150.22409826090382</v>
          </cell>
        </row>
        <row r="169">
          <cell r="C169">
            <v>72.642502631974764</v>
          </cell>
          <cell r="D169">
            <v>74.932320649721802</v>
          </cell>
          <cell r="E169">
            <v>76.86118213265155</v>
          </cell>
          <cell r="F169">
            <v>79.466837118363685</v>
          </cell>
          <cell r="G169">
            <v>81.068581741615304</v>
          </cell>
          <cell r="H169">
            <v>84.193111746127272</v>
          </cell>
          <cell r="I169">
            <v>88.186193412543275</v>
          </cell>
          <cell r="J169">
            <v>89.945856519777436</v>
          </cell>
          <cell r="K169">
            <v>92.348473454654851</v>
          </cell>
          <cell r="L169">
            <v>94.243495262445506</v>
          </cell>
          <cell r="M169">
            <v>96.285155662505659</v>
          </cell>
          <cell r="N169">
            <v>100.66175364716501</v>
          </cell>
          <cell r="O169">
            <v>103.0530906903294</v>
          </cell>
          <cell r="P169">
            <v>105.61362610918938</v>
          </cell>
          <cell r="Q169">
            <v>106.56113701308472</v>
          </cell>
          <cell r="R169">
            <v>112.73123778011738</v>
          </cell>
          <cell r="S169">
            <v>118.07790645209811</v>
          </cell>
          <cell r="T169">
            <v>124.53000451195673</v>
          </cell>
          <cell r="U169">
            <v>130.66626560385021</v>
          </cell>
          <cell r="V169">
            <v>129.30139870657246</v>
          </cell>
          <cell r="W169">
            <v>128.25236877725979</v>
          </cell>
          <cell r="X169">
            <v>131.95217325913674</v>
          </cell>
        </row>
        <row r="173">
          <cell r="C173">
            <v>77.554190453199126</v>
          </cell>
          <cell r="D173">
            <v>79.715340644748423</v>
          </cell>
          <cell r="E173">
            <v>81.980162247700463</v>
          </cell>
          <cell r="F173">
            <v>81.87649083629772</v>
          </cell>
          <cell r="G173">
            <v>83.327890595935997</v>
          </cell>
          <cell r="H173">
            <v>86.35031097452341</v>
          </cell>
          <cell r="I173">
            <v>89.292984113570242</v>
          </cell>
          <cell r="J173">
            <v>92.116036393306231</v>
          </cell>
          <cell r="K173">
            <v>94.147114903051644</v>
          </cell>
          <cell r="L173">
            <v>95.36110644605877</v>
          </cell>
          <cell r="M173">
            <v>98.069673253747425</v>
          </cell>
          <cell r="N173">
            <v>99.937016052004736</v>
          </cell>
          <cell r="O173">
            <v>101.99331069424782</v>
          </cell>
          <cell r="P173">
            <v>103.4069224568611</v>
          </cell>
          <cell r="Q173">
            <v>106.39353929096653</v>
          </cell>
          <cell r="R173">
            <v>109.92123058783802</v>
          </cell>
          <cell r="S173">
            <v>112.09480629977155</v>
          </cell>
          <cell r="T173">
            <v>114.58591563085125</v>
          </cell>
          <cell r="U173">
            <v>119.36609631315551</v>
          </cell>
          <cell r="V173">
            <v>125.08308211103065</v>
          </cell>
          <cell r="W173">
            <v>126.08931485033237</v>
          </cell>
          <cell r="X173">
            <v>127.35050805587341</v>
          </cell>
        </row>
        <row r="174">
          <cell r="C174">
            <v>75.312249754283116</v>
          </cell>
          <cell r="D174">
            <v>77.516732571786605</v>
          </cell>
          <cell r="E174">
            <v>79.522746383277777</v>
          </cell>
          <cell r="F174">
            <v>80.955993667702259</v>
          </cell>
          <cell r="G174">
            <v>82.479547193823038</v>
          </cell>
          <cell r="H174">
            <v>85.53847388508369</v>
          </cell>
          <cell r="I174">
            <v>89.041665345415225</v>
          </cell>
          <cell r="J174">
            <v>91.29720867193484</v>
          </cell>
          <cell r="K174">
            <v>93.484455909086478</v>
          </cell>
          <cell r="L174">
            <v>94.940546492543803</v>
          </cell>
          <cell r="M174">
            <v>97.434735799201221</v>
          </cell>
          <cell r="N174">
            <v>100.190714715057</v>
          </cell>
          <cell r="O174">
            <v>102.37454948574177</v>
          </cell>
          <cell r="P174">
            <v>104.19574727820964</v>
          </cell>
          <cell r="Q174">
            <v>106.39417065805827</v>
          </cell>
          <cell r="R174">
            <v>111.0312386533033</v>
          </cell>
          <cell r="S174">
            <v>114.50076029405822</v>
          </cell>
          <cell r="T174">
            <v>118.561098772177</v>
          </cell>
          <cell r="U174">
            <v>123.88677142051132</v>
          </cell>
          <cell r="V174">
            <v>126.82986241035188</v>
          </cell>
          <cell r="W174">
            <v>126.85719303659116</v>
          </cell>
          <cell r="X174">
            <v>129.22202258809608</v>
          </cell>
        </row>
        <row r="176">
          <cell r="C176">
            <v>90.769946832429866</v>
          </cell>
          <cell r="D176">
            <v>89.221599950858931</v>
          </cell>
          <cell r="E176">
            <v>89.02484322774832</v>
          </cell>
          <cell r="F176">
            <v>89.537265710341202</v>
          </cell>
          <cell r="G176">
            <v>88.802790508002218</v>
          </cell>
          <cell r="H176">
            <v>89.154300297887559</v>
          </cell>
          <cell r="I176">
            <v>91.234643633245796</v>
          </cell>
          <cell r="J176">
            <v>94.042752812289038</v>
          </cell>
          <cell r="K176">
            <v>93.947373577466195</v>
          </cell>
          <cell r="L176">
            <v>92.63444969188231</v>
          </cell>
          <cell r="M176">
            <v>95.399584290255873</v>
          </cell>
          <cell r="N176">
            <v>101.08298258037576</v>
          </cell>
          <cell r="O176">
            <v>103.51743312936841</v>
          </cell>
          <cell r="P176">
            <v>103.44452098499887</v>
          </cell>
          <cell r="Q176">
            <v>106.82207813905575</v>
          </cell>
          <cell r="R176">
            <v>107.53252835746154</v>
          </cell>
          <cell r="S176">
            <v>111.2137379090161</v>
          </cell>
          <cell r="T176">
            <v>123.28557589016481</v>
          </cell>
          <cell r="U176">
            <v>142.84226559076285</v>
          </cell>
          <cell r="V176">
            <v>129.05891416143237</v>
          </cell>
          <cell r="W176">
            <v>131.30520980864173</v>
          </cell>
          <cell r="X176">
            <v>146.16482948424348</v>
          </cell>
        </row>
        <row r="178">
          <cell r="C178">
            <v>71.886891868157605</v>
          </cell>
          <cell r="D178">
            <v>73.616884257361974</v>
          </cell>
          <cell r="E178">
            <v>75.91768631813126</v>
          </cell>
          <cell r="F178">
            <v>77.761840641648618</v>
          </cell>
          <cell r="G178">
            <v>80.088987764182434</v>
          </cell>
          <cell r="H178">
            <v>82.714712253380952</v>
          </cell>
          <cell r="I178">
            <v>85.498507113166681</v>
          </cell>
          <cell r="J178">
            <v>88.106668227855508</v>
          </cell>
          <cell r="K178">
            <v>90.969498272934842</v>
          </cell>
          <cell r="L178">
            <v>93.893800128798077</v>
          </cell>
          <cell r="M178">
            <v>96.809320297406487</v>
          </cell>
          <cell r="N178">
            <v>100.03219951993442</v>
          </cell>
          <cell r="O178">
            <v>103.15848018265909</v>
          </cell>
          <cell r="P178">
            <v>106.34769627071019</v>
          </cell>
          <cell r="Q178">
            <v>109.71840056202799</v>
          </cell>
          <cell r="R178">
            <v>112.59879398161704</v>
          </cell>
          <cell r="S178">
            <v>119.64170716000237</v>
          </cell>
          <cell r="T178">
            <v>122.91727650605939</v>
          </cell>
          <cell r="U178">
            <v>129.00298577366667</v>
          </cell>
          <cell r="V178">
            <v>136.90064984485687</v>
          </cell>
          <cell r="W178">
            <v>144.07236110297993</v>
          </cell>
          <cell r="X178">
            <v>147.02300802060773</v>
          </cell>
        </row>
        <row r="179">
          <cell r="C179">
            <v>84.388759829317351</v>
          </cell>
          <cell r="D179">
            <v>85.176077215423646</v>
          </cell>
          <cell r="E179">
            <v>86.520348752442146</v>
          </cell>
          <cell r="F179">
            <v>87.345574012694286</v>
          </cell>
          <cell r="G179">
            <v>84.866982241618956</v>
          </cell>
          <cell r="H179">
            <v>82.388390470543641</v>
          </cell>
          <cell r="I179">
            <v>65.099483869713538</v>
          </cell>
          <cell r="J179">
            <v>69.575529009243681</v>
          </cell>
          <cell r="K179">
            <v>75.252962160165609</v>
          </cell>
          <cell r="L179">
            <v>68.753219739310452</v>
          </cell>
          <cell r="M179">
            <v>77.600334366889896</v>
          </cell>
          <cell r="N179">
            <v>107.84498595464662</v>
          </cell>
          <cell r="O179">
            <v>114.55467967846344</v>
          </cell>
          <cell r="P179">
            <v>122.31704590740759</v>
          </cell>
          <cell r="Q179">
            <v>117.38902226844607</v>
          </cell>
          <cell r="R179">
            <v>99.939736200075814</v>
          </cell>
          <cell r="S179">
            <v>104.64322858448109</v>
          </cell>
          <cell r="T179">
            <v>110.37023357082454</v>
          </cell>
          <cell r="U179">
            <v>116.47923328894547</v>
          </cell>
          <cell r="V179">
            <v>122.1129265850837</v>
          </cell>
          <cell r="W179">
            <v>131.4528435765593</v>
          </cell>
          <cell r="X179">
            <v>85.73011537601694</v>
          </cell>
        </row>
        <row r="180">
          <cell r="C180">
            <v>189.83833718244802</v>
          </cell>
          <cell r="D180">
            <v>175.28868360277136</v>
          </cell>
          <cell r="E180">
            <v>175.46189376443419</v>
          </cell>
          <cell r="F180">
            <v>153.81062355658202</v>
          </cell>
          <cell r="G180">
            <v>145.49653579676672</v>
          </cell>
          <cell r="H180">
            <v>144.1108545034642</v>
          </cell>
          <cell r="I180">
            <v>122.11316397228637</v>
          </cell>
          <cell r="J180">
            <v>109.46882217090068</v>
          </cell>
          <cell r="K180">
            <v>100.46189376443418</v>
          </cell>
          <cell r="L180">
            <v>95.958429561200916</v>
          </cell>
          <cell r="M180">
            <v>108.94919168591224</v>
          </cell>
          <cell r="N180">
            <v>99.595842956120094</v>
          </cell>
          <cell r="O180">
            <v>91.454965357967666</v>
          </cell>
          <cell r="P180">
            <v>75</v>
          </cell>
          <cell r="Q180">
            <v>68.244803695150097</v>
          </cell>
          <cell r="R180">
            <v>60.450346420323328</v>
          </cell>
          <cell r="S180">
            <v>71.709006928406453</v>
          </cell>
          <cell r="T180">
            <v>81.408775981524229</v>
          </cell>
          <cell r="U180">
            <v>86.778290993071579</v>
          </cell>
          <cell r="V180">
            <v>64.102193995381057</v>
          </cell>
          <cell r="W180">
            <v>46.593533487297911</v>
          </cell>
          <cell r="X180">
            <v>45.727482678983826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8"/>
  <sheetViews>
    <sheetView zoomScale="75" zoomScaleNormal="7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31" sqref="C31"/>
    </sheetView>
  </sheetViews>
  <sheetFormatPr defaultRowHeight="15"/>
  <cols>
    <col min="1" max="1" width="12.42578125" customWidth="1"/>
    <col min="2" max="2" width="42.28515625" customWidth="1"/>
    <col min="3" max="3" width="7.42578125" customWidth="1"/>
    <col min="4" max="19" width="7.140625" bestFit="1" customWidth="1"/>
    <col min="20" max="25" width="7.5703125" customWidth="1"/>
    <col min="26" max="26" width="4.5703125" customWidth="1"/>
  </cols>
  <sheetData>
    <row r="1" spans="1:25" ht="15.75">
      <c r="A1" s="5" t="s">
        <v>152</v>
      </c>
      <c r="B1" s="5" t="s">
        <v>153</v>
      </c>
      <c r="C1" s="5"/>
      <c r="D1" s="5"/>
      <c r="E1" s="5"/>
      <c r="F1" s="5"/>
    </row>
    <row r="2" spans="1:25" ht="15.75" thickBot="1">
      <c r="A2" s="8" t="s">
        <v>154</v>
      </c>
      <c r="B2" s="9"/>
      <c r="C2" s="9"/>
      <c r="D2" s="9">
        <v>1990</v>
      </c>
      <c r="E2" s="9">
        <v>1991</v>
      </c>
      <c r="F2" s="9">
        <v>1992</v>
      </c>
      <c r="G2" s="9">
        <v>1993</v>
      </c>
      <c r="H2" s="9">
        <v>1994</v>
      </c>
      <c r="I2" s="9">
        <v>1995</v>
      </c>
      <c r="J2" s="9">
        <v>1996</v>
      </c>
      <c r="K2" s="9">
        <v>1997</v>
      </c>
      <c r="L2" s="9">
        <v>1998</v>
      </c>
      <c r="M2" s="9">
        <v>1999</v>
      </c>
      <c r="N2" s="9">
        <v>2000</v>
      </c>
      <c r="O2" s="9">
        <v>2001</v>
      </c>
      <c r="P2" s="9">
        <v>2002</v>
      </c>
      <c r="Q2" s="9">
        <v>2003</v>
      </c>
      <c r="R2" s="9">
        <v>2004</v>
      </c>
      <c r="S2" s="9">
        <v>2005</v>
      </c>
      <c r="T2" s="9">
        <v>2006</v>
      </c>
      <c r="U2" s="9">
        <v>2007</v>
      </c>
      <c r="V2" s="9">
        <v>2008</v>
      </c>
      <c r="W2" s="9">
        <v>2009</v>
      </c>
      <c r="X2" s="9">
        <v>2010</v>
      </c>
      <c r="Y2" s="9">
        <v>2011</v>
      </c>
    </row>
    <row r="4" spans="1:25">
      <c r="A4" t="s">
        <v>155</v>
      </c>
    </row>
    <row r="5" spans="1:25">
      <c r="A5" t="s">
        <v>156</v>
      </c>
      <c r="D5" s="10">
        <f>[1]Reskalering!C10</f>
        <v>147.28315929655577</v>
      </c>
      <c r="E5" s="10">
        <f>[1]Reskalering!D10</f>
        <v>155.88531567095959</v>
      </c>
      <c r="F5" s="10">
        <f>[1]Reskalering!E10</f>
        <v>155.92854989802427</v>
      </c>
      <c r="G5" s="10">
        <f>[1]Reskalering!F10</f>
        <v>130.46232982307131</v>
      </c>
      <c r="H5" s="10">
        <f>[1]Reskalering!G10</f>
        <v>120.29550604531723</v>
      </c>
      <c r="I5" s="10">
        <f>[1]Reskalering!H10</f>
        <v>116.85990547544178</v>
      </c>
      <c r="J5" s="10">
        <f>[1]Reskalering!I10</f>
        <v>118.26076716405774</v>
      </c>
      <c r="K5" s="10">
        <f>[1]Reskalering!J10</f>
        <v>109.56398118389879</v>
      </c>
      <c r="L5" s="10">
        <f>[1]Reskalering!K10</f>
        <v>100.07326127809162</v>
      </c>
      <c r="M5" s="10">
        <f>[1]Reskalering!L10</f>
        <v>98.04877313523275</v>
      </c>
      <c r="N5" s="10">
        <f>[1]Reskalering!M10</f>
        <v>103.51882713915327</v>
      </c>
      <c r="O5" s="10">
        <f>[1]Reskalering!N10</f>
        <v>104.90478196932369</v>
      </c>
      <c r="P5" s="10">
        <f>[1]Reskalering!O10</f>
        <v>91.576390891523019</v>
      </c>
      <c r="Q5" s="10">
        <f>[1]Reskalering!P10</f>
        <v>98.818617313350003</v>
      </c>
      <c r="R5" s="10">
        <f>[1]Reskalering!Q10</f>
        <v>106.1492819415177</v>
      </c>
      <c r="S5" s="10">
        <f>[1]Reskalering!R10</f>
        <v>92.053623928569124</v>
      </c>
      <c r="T5" s="10">
        <f>[1]Reskalering!S10</f>
        <v>97.121001915483276</v>
      </c>
      <c r="U5" s="10">
        <f>[1]Reskalering!T10</f>
        <v>153.88860578596854</v>
      </c>
      <c r="V5" s="10">
        <f>[1]Reskalering!U10</f>
        <v>175.66700917878279</v>
      </c>
      <c r="W5" s="10">
        <f>[1]Reskalering!V10</f>
        <v>109.32322594098922</v>
      </c>
      <c r="X5" s="10">
        <f>[1]Reskalering!W10</f>
        <v>115.57947794016405</v>
      </c>
      <c r="Y5" s="10">
        <f>[1]Reskalering!X10</f>
        <v>169.31402880691655</v>
      </c>
    </row>
    <row r="6" spans="1:25">
      <c r="A6" t="s">
        <v>157</v>
      </c>
      <c r="D6" s="10">
        <f>+[1]Reskalering!C15</f>
        <v>166.38879741134156</v>
      </c>
      <c r="E6" s="10">
        <f>+[1]Reskalering!D15</f>
        <v>177.10918762851301</v>
      </c>
      <c r="F6" s="10">
        <f>+[1]Reskalering!E15</f>
        <v>186.96701771326838</v>
      </c>
      <c r="G6" s="10">
        <f>+[1]Reskalering!F15</f>
        <v>112.83382117746463</v>
      </c>
      <c r="H6" s="10">
        <f>+[1]Reskalering!G15</f>
        <v>89.043121397748877</v>
      </c>
      <c r="I6" s="10">
        <f>+[1]Reskalering!H15</f>
        <v>84.045988110685315</v>
      </c>
      <c r="J6" s="10">
        <f>+[1]Reskalering!I15</f>
        <v>100.32288240441775</v>
      </c>
      <c r="K6" s="10">
        <f>+[1]Reskalering!J15</f>
        <v>98.639065753341995</v>
      </c>
      <c r="L6" s="10">
        <f>+[1]Reskalering!K15</f>
        <v>80.895621473188697</v>
      </c>
      <c r="M6" s="10">
        <f>+[1]Reskalering!L15</f>
        <v>73.992471106551207</v>
      </c>
      <c r="N6" s="10">
        <f>+[1]Reskalering!M15</f>
        <v>88.762485289236253</v>
      </c>
      <c r="O6" s="10">
        <f>+[1]Reskalering!N15</f>
        <v>103.42798515344458</v>
      </c>
      <c r="P6" s="10">
        <f>+[1]Reskalering!O15</f>
        <v>107.80952955731919</v>
      </c>
      <c r="Q6" s="10">
        <f>+[1]Reskalering!P15</f>
        <v>100.26856573825403</v>
      </c>
      <c r="R6" s="10">
        <f>+[1]Reskalering!Q15</f>
        <v>90.446301940312011</v>
      </c>
      <c r="S6" s="10">
        <f>+[1]Reskalering!R15</f>
        <v>88.246476960680752</v>
      </c>
      <c r="T6" s="10">
        <f>+[1]Reskalering!S15</f>
        <v>93.189293581580614</v>
      </c>
      <c r="U6" s="10">
        <f>+[1]Reskalering!T15</f>
        <v>139.06877093454841</v>
      </c>
      <c r="V6" s="10">
        <f>+[1]Reskalering!U15</f>
        <v>153.55251818099521</v>
      </c>
      <c r="W6" s="10">
        <f>+[1]Reskalering!V15</f>
        <v>123.08156552702252</v>
      </c>
      <c r="X6" s="10">
        <f>+[1]Reskalering!W15</f>
        <v>117.98485168532542</v>
      </c>
      <c r="Y6" s="10">
        <f>+[1]Reskalering!X15</f>
        <v>144.24695977549109</v>
      </c>
    </row>
    <row r="7" spans="1:25">
      <c r="A7" t="s">
        <v>63</v>
      </c>
      <c r="D7" s="10">
        <f>+[1]Reskalering!C16</f>
        <v>182.88262910201496</v>
      </c>
      <c r="E7" s="10">
        <f>+[1]Reskalering!D16</f>
        <v>164.39882415958525</v>
      </c>
      <c r="F7" s="10">
        <f>+[1]Reskalering!E16</f>
        <v>85.85909782057783</v>
      </c>
      <c r="G7" s="10">
        <f>+[1]Reskalering!F16</f>
        <v>86.302584896097329</v>
      </c>
      <c r="H7" s="10">
        <f>+[1]Reskalering!G16</f>
        <v>102.34414597060315</v>
      </c>
      <c r="I7" s="10">
        <f>+[1]Reskalering!H16</f>
        <v>92.169285352255443</v>
      </c>
      <c r="J7" s="10">
        <f>+[1]Reskalering!I16</f>
        <v>108.56563608717691</v>
      </c>
      <c r="K7" s="10">
        <f>+[1]Reskalering!J16</f>
        <v>105.79067410035479</v>
      </c>
      <c r="L7" s="10">
        <f>+[1]Reskalering!K16</f>
        <v>109.23720223010645</v>
      </c>
      <c r="M7" s="10">
        <f>+[1]Reskalering!L16</f>
        <v>79.68660035478969</v>
      </c>
      <c r="N7" s="10">
        <f>+[1]Reskalering!M16</f>
        <v>87.259249873289406</v>
      </c>
      <c r="O7" s="10">
        <f>+[1]Reskalering!N16</f>
        <v>105.45489102889003</v>
      </c>
      <c r="P7" s="10">
        <f>+[1]Reskalering!O16</f>
        <v>107.28585909782058</v>
      </c>
      <c r="Q7" s="10">
        <f>+[1]Reskalering!P16</f>
        <v>108.7366953877344</v>
      </c>
      <c r="R7" s="10">
        <f>+[1]Reskalering!Q16</f>
        <v>103.37683730359856</v>
      </c>
      <c r="S7" s="10">
        <f>+[1]Reskalering!R16</f>
        <v>96.642169285352253</v>
      </c>
      <c r="T7" s="10">
        <f>+[1]Reskalering!S16</f>
        <v>112.36061834769389</v>
      </c>
      <c r="U7" s="10">
        <f>+[1]Reskalering!T16</f>
        <v>134.63634059807399</v>
      </c>
      <c r="V7" s="10">
        <f>+[1]Reskalering!U16</f>
        <v>183.30430024550657</v>
      </c>
      <c r="W7" s="10">
        <f>+[1]Reskalering!V16</f>
        <v>134.34490623416119</v>
      </c>
      <c r="X7" s="10">
        <f>+[1]Reskalering!W16</f>
        <v>147.24404460212872</v>
      </c>
      <c r="Y7" s="10">
        <f>+[1]Reskalering!X16</f>
        <v>196.30005068423719</v>
      </c>
    </row>
    <row r="8" spans="1:25">
      <c r="A8" t="s">
        <v>158</v>
      </c>
      <c r="D8" s="10">
        <f>[1]Reskalering!C11</f>
        <v>91.04213260226534</v>
      </c>
      <c r="E8" s="10">
        <f>[1]Reskalering!D11</f>
        <v>100.89012336772237</v>
      </c>
      <c r="F8" s="10">
        <f>[1]Reskalering!E11</f>
        <v>109.49534665608545</v>
      </c>
      <c r="G8" s="10">
        <f>[1]Reskalering!F11</f>
        <v>75.648762715532797</v>
      </c>
      <c r="H8" s="10">
        <f>[1]Reskalering!G11</f>
        <v>120.10594473703196</v>
      </c>
      <c r="I8" s="10">
        <f>[1]Reskalering!H11</f>
        <v>189.28288002308636</v>
      </c>
      <c r="J8" s="10">
        <f>[1]Reskalering!I11</f>
        <v>106.82129716470673</v>
      </c>
      <c r="K8" s="10">
        <f>[1]Reskalering!J11</f>
        <v>82.764591299329055</v>
      </c>
      <c r="L8" s="10">
        <f>[1]Reskalering!K11</f>
        <v>132.99906211673041</v>
      </c>
      <c r="M8" s="10">
        <f>[1]Reskalering!L11</f>
        <v>151.50422047471321</v>
      </c>
      <c r="N8" s="10">
        <f>[1]Reskalering!M11</f>
        <v>92.882908881033117</v>
      </c>
      <c r="O8" s="10">
        <f>[1]Reskalering!N11</f>
        <v>112.81653560349183</v>
      </c>
      <c r="P8" s="10">
        <f>[1]Reskalering!O11</f>
        <v>94.300555515475054</v>
      </c>
      <c r="Q8" s="10">
        <f>[1]Reskalering!P11</f>
        <v>115.41388796553136</v>
      </c>
      <c r="R8" s="10">
        <f>[1]Reskalering!Q11</f>
        <v>112.5243488925763</v>
      </c>
      <c r="S8" s="10">
        <f>[1]Reskalering!R11</f>
        <v>84.38785080441528</v>
      </c>
      <c r="T8" s="10">
        <f>[1]Reskalering!S11</f>
        <v>129.17899141476084</v>
      </c>
      <c r="U8" s="10">
        <f>[1]Reskalering!T11</f>
        <v>187.01031671596567</v>
      </c>
      <c r="V8" s="10">
        <f>[1]Reskalering!U11</f>
        <v>141.28850732270399</v>
      </c>
      <c r="W8" s="10">
        <f>[1]Reskalering!V11</f>
        <v>106.42435689218779</v>
      </c>
      <c r="X8" s="10">
        <f>[1]Reskalering!W11</f>
        <v>129.96897770723612</v>
      </c>
      <c r="Y8" s="10">
        <f>[1]Reskalering!X11</f>
        <v>138.17184907293847</v>
      </c>
    </row>
    <row r="9" spans="1:25">
      <c r="A9" t="s">
        <v>64</v>
      </c>
      <c r="D9" s="10">
        <f>[1]Reskalering!C13</f>
        <v>96.714352083678804</v>
      </c>
      <c r="E9" s="10">
        <f>[1]Reskalering!D13</f>
        <v>100.47642323717713</v>
      </c>
      <c r="F9" s="10">
        <f>[1]Reskalering!E13</f>
        <v>99.259817669215863</v>
      </c>
      <c r="G9" s="10">
        <f>[1]Reskalering!F13</f>
        <v>99.141848985544883</v>
      </c>
      <c r="H9" s="10">
        <f>[1]Reskalering!G13</f>
        <v>100.67017948662675</v>
      </c>
      <c r="I9" s="10">
        <f>[1]Reskalering!H13</f>
        <v>99.475273499653227</v>
      </c>
      <c r="J9" s="10">
        <f>[1]Reskalering!I13</f>
        <v>98.424882824696553</v>
      </c>
      <c r="K9" s="10">
        <f>[1]Reskalering!J13</f>
        <v>98.987299152322223</v>
      </c>
      <c r="L9" s="10">
        <f>[1]Reskalering!K13</f>
        <v>96.22056820183947</v>
      </c>
      <c r="M9" s="10">
        <f>[1]Reskalering!L13</f>
        <v>95.200195272680347</v>
      </c>
      <c r="N9" s="10">
        <f>[1]Reskalering!M13</f>
        <v>101.94972697289795</v>
      </c>
      <c r="O9" s="10">
        <f>[1]Reskalering!N13</f>
        <v>96.336591049419496</v>
      </c>
      <c r="P9" s="10">
        <f>[1]Reskalering!O13</f>
        <v>101.71368197768254</v>
      </c>
      <c r="Q9" s="10">
        <f>[1]Reskalering!P13</f>
        <v>100.05185640538836</v>
      </c>
      <c r="R9" s="10">
        <f>[1]Reskalering!Q13</f>
        <v>95.254224465152689</v>
      </c>
      <c r="S9" s="10">
        <f>[1]Reskalering!R13</f>
        <v>108.08286957467806</v>
      </c>
      <c r="T9" s="10">
        <f>[1]Reskalering!S13</f>
        <v>75.158059829465628</v>
      </c>
      <c r="U9" s="10">
        <f>[1]Reskalering!T13</f>
        <v>65.736064497828593</v>
      </c>
      <c r="V9" s="10">
        <f>[1]Reskalering!U13</f>
        <v>61.847573264869595</v>
      </c>
      <c r="W9" s="10">
        <f>[1]Reskalering!V13</f>
        <v>68.660872820646205</v>
      </c>
      <c r="X9" s="10">
        <f>[1]Reskalering!W13</f>
        <v>68.716115790017369</v>
      </c>
      <c r="Y9" s="10">
        <f>[1]Reskalering!X13</f>
        <v>61.872125695701222</v>
      </c>
    </row>
    <row r="10" spans="1:25">
      <c r="A10" s="11" t="s">
        <v>159</v>
      </c>
      <c r="B10" s="11"/>
      <c r="C10" s="11"/>
      <c r="D10" s="12">
        <f>[1]Reskalering!C27</f>
        <v>93.713083156982805</v>
      </c>
      <c r="E10" s="12">
        <f>[1]Reskalering!D27</f>
        <v>101.44560091724027</v>
      </c>
      <c r="F10" s="12">
        <f>[1]Reskalering!E27</f>
        <v>100.22307366462739</v>
      </c>
      <c r="G10" s="12">
        <f>[1]Reskalering!F27</f>
        <v>94.531610655024267</v>
      </c>
      <c r="H10" s="12">
        <f>[1]Reskalering!G27</f>
        <v>93.441234468429585</v>
      </c>
      <c r="I10" s="12">
        <f>[1]Reskalering!H27</f>
        <v>93.548364195643757</v>
      </c>
      <c r="J10" s="12">
        <f>[1]Reskalering!I27</f>
        <v>100.49140965289807</v>
      </c>
      <c r="K10" s="12">
        <f>[1]Reskalering!J27</f>
        <v>110.53851283582374</v>
      </c>
      <c r="L10" s="12">
        <f>[1]Reskalering!K27</f>
        <v>108.01607447364623</v>
      </c>
      <c r="M10" s="12">
        <f>[1]Reskalering!L27</f>
        <v>100.59438525326863</v>
      </c>
      <c r="N10" s="12">
        <f>[1]Reskalering!M27</f>
        <v>99.273879088734134</v>
      </c>
      <c r="O10" s="12">
        <f>[1]Reskalering!N27</f>
        <v>98.351785510073498</v>
      </c>
      <c r="P10" s="12">
        <f>[1]Reskalering!O27</f>
        <v>102.37433540119241</v>
      </c>
      <c r="Q10" s="12">
        <f>[1]Reskalering!P27</f>
        <v>115.24157714490657</v>
      </c>
      <c r="R10" s="12">
        <f>[1]Reskalering!Q27</f>
        <v>123.89218075377386</v>
      </c>
      <c r="S10" s="12">
        <f>[1]Reskalering!R27</f>
        <v>108.59061919997446</v>
      </c>
      <c r="T10" s="12">
        <f>[1]Reskalering!S27</f>
        <v>77.921808190902127</v>
      </c>
      <c r="U10" s="12">
        <f>[1]Reskalering!T27</f>
        <v>88.961287586494947</v>
      </c>
      <c r="V10" s="12">
        <f>[1]Reskalering!U27</f>
        <v>111.14055419353843</v>
      </c>
      <c r="W10" s="12">
        <f>[1]Reskalering!V27</f>
        <v>97.949779162392886</v>
      </c>
      <c r="X10" s="12">
        <f>[1]Reskalering!W27</f>
        <v>79.264324888074398</v>
      </c>
      <c r="Y10" s="12">
        <f>[1]Reskalering!X27</f>
        <v>87.302970321108049</v>
      </c>
    </row>
    <row r="11" spans="1:25" s="5" customFormat="1" ht="15.75">
      <c r="A11" s="5" t="s">
        <v>160</v>
      </c>
      <c r="D11" s="13">
        <f>[1]Reskalering!C28</f>
        <v>136.08058152647391</v>
      </c>
      <c r="E11" s="13">
        <f>[1]Reskalering!D28</f>
        <v>141.67846447811141</v>
      </c>
      <c r="F11" s="13">
        <f>[1]Reskalering!E28</f>
        <v>136.17538948522812</v>
      </c>
      <c r="G11" s="13">
        <f>[1]Reskalering!F28</f>
        <v>115.70624476291896</v>
      </c>
      <c r="H11" s="13">
        <f>[1]Reskalering!G28</f>
        <v>112.50204802824398</v>
      </c>
      <c r="I11" s="13">
        <f>[1]Reskalering!H28</f>
        <v>113.04812157451136</v>
      </c>
      <c r="J11" s="13">
        <f>[1]Reskalering!I28</f>
        <v>111.27680596382044</v>
      </c>
      <c r="K11" s="13">
        <f>[1]Reskalering!J28</f>
        <v>105.15496553616288</v>
      </c>
      <c r="L11" s="13">
        <f>[1]Reskalering!K28</f>
        <v>101.87352305224996</v>
      </c>
      <c r="M11" s="13">
        <f>[1]Reskalering!L28</f>
        <v>100.00464468626575</v>
      </c>
      <c r="N11" s="13">
        <f>[1]Reskalering!M28</f>
        <v>100.78336334547613</v>
      </c>
      <c r="O11" s="13">
        <f>[1]Reskalering!N28</f>
        <v>103.46317956930891</v>
      </c>
      <c r="P11" s="13">
        <f>[1]Reskalering!O28</f>
        <v>95.753457085214947</v>
      </c>
      <c r="Q11" s="13">
        <f>[1]Reskalering!P28</f>
        <v>101.92469094919431</v>
      </c>
      <c r="R11" s="13">
        <f>[1]Reskalering!Q28</f>
        <v>106.3330287295948</v>
      </c>
      <c r="S11" s="13">
        <f>[1]Reskalering!R28</f>
        <v>96.064179500238168</v>
      </c>
      <c r="T11" s="13">
        <f>[1]Reskalering!S28</f>
        <v>94.448902336199581</v>
      </c>
      <c r="U11" s="13">
        <f>[1]Reskalering!T28</f>
        <v>132.4064061260033</v>
      </c>
      <c r="V11" s="13">
        <f>[1]Reskalering!U28</f>
        <v>148.01551095694822</v>
      </c>
      <c r="W11" s="13">
        <f>[1]Reskalering!V28</f>
        <v>103.31137256295193</v>
      </c>
      <c r="X11" s="13">
        <f>[1]Reskalering!W28</f>
        <v>108.68235309639364</v>
      </c>
      <c r="Y11" s="13">
        <f>[1]Reskalering!X28</f>
        <v>149.8061468597142</v>
      </c>
    </row>
    <row r="12" spans="1:25"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>
      <c r="A13" t="s">
        <v>161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5">
      <c r="A14" t="s">
        <v>162</v>
      </c>
      <c r="D14" s="10">
        <f>[1]Reskalering!C31</f>
        <v>108.15509458297505</v>
      </c>
      <c r="E14" s="10">
        <f>[1]Reskalering!D31</f>
        <v>106.16804600171972</v>
      </c>
      <c r="F14" s="10">
        <f>[1]Reskalering!E31</f>
        <v>104.42685941530524</v>
      </c>
      <c r="G14" s="10">
        <f>[1]Reskalering!F31</f>
        <v>102.10124677558041</v>
      </c>
      <c r="H14" s="10">
        <f>[1]Reskalering!G31</f>
        <v>102.31486457437661</v>
      </c>
      <c r="I14" s="10">
        <f>[1]Reskalering!H31</f>
        <v>99.739359415305245</v>
      </c>
      <c r="J14" s="10">
        <f>[1]Reskalering!I31</f>
        <v>98.40928632846088</v>
      </c>
      <c r="K14" s="10">
        <f>[1]Reskalering!J31</f>
        <v>98.506018916595011</v>
      </c>
      <c r="L14" s="10">
        <f>[1]Reskalering!K31</f>
        <v>98.340767411865883</v>
      </c>
      <c r="M14" s="10">
        <f>[1]Reskalering!L31</f>
        <v>96.023215821152206</v>
      </c>
      <c r="N14" s="10">
        <f>[1]Reskalering!M31</f>
        <v>98.244034823731724</v>
      </c>
      <c r="O14" s="10">
        <f>[1]Reskalering!N31</f>
        <v>100.96060834049871</v>
      </c>
      <c r="P14" s="10">
        <f>[1]Reskalering!O31</f>
        <v>100.79535683576957</v>
      </c>
      <c r="Q14" s="10">
        <f>[1]Reskalering!P31</f>
        <v>98.219851676698184</v>
      </c>
      <c r="R14" s="10">
        <f>[1]Reskalering!Q31</f>
        <v>92.403804815133256</v>
      </c>
      <c r="S14" s="10">
        <f>[1]Reskalering!R31</f>
        <v>88.784393809114363</v>
      </c>
      <c r="T14" s="10">
        <f>[1]Reskalering!S31</f>
        <v>87.067390369733445</v>
      </c>
      <c r="U14" s="10">
        <f>[1]Reskalering!T31</f>
        <v>96.269077815993114</v>
      </c>
      <c r="V14" s="10">
        <f>[1]Reskalering!U31</f>
        <v>110.37591358555461</v>
      </c>
      <c r="W14" s="10">
        <f>[1]Reskalering!V31</f>
        <v>83.935672828890787</v>
      </c>
      <c r="X14" s="10">
        <f>[1]Reskalering!W31</f>
        <v>100.21899183147032</v>
      </c>
      <c r="Y14" s="10">
        <f>[1]Reskalering!X31</f>
        <v>111.00870593293205</v>
      </c>
    </row>
    <row r="15" spans="1:25">
      <c r="A15" t="s">
        <v>35</v>
      </c>
      <c r="D15" s="10">
        <f>[1]Reskalering!C39</f>
        <v>152.18972900703784</v>
      </c>
      <c r="E15" s="10">
        <f>[1]Reskalering!D39</f>
        <v>139.03710289317058</v>
      </c>
      <c r="F15" s="10">
        <f>[1]Reskalering!E39</f>
        <v>137.41168805608535</v>
      </c>
      <c r="G15" s="10">
        <f>[1]Reskalering!F39</f>
        <v>133.66135720442227</v>
      </c>
      <c r="H15" s="10">
        <f>[1]Reskalering!G39</f>
        <v>136.65564958906532</v>
      </c>
      <c r="I15" s="10">
        <f>[1]Reskalering!H39</f>
        <v>127.83022389325882</v>
      </c>
      <c r="J15" s="10">
        <f>[1]Reskalering!I39</f>
        <v>112.60493936082855</v>
      </c>
      <c r="K15" s="10">
        <f>[1]Reskalering!J39</f>
        <v>111.77153250490342</v>
      </c>
      <c r="L15" s="10">
        <f>[1]Reskalering!K39</f>
        <v>114.87984146266979</v>
      </c>
      <c r="M15" s="10">
        <f>[1]Reskalering!L39</f>
        <v>105.65846833212305</v>
      </c>
      <c r="N15" s="10">
        <f>[1]Reskalering!M39</f>
        <v>110.59132523906155</v>
      </c>
      <c r="O15" s="10">
        <f>[1]Reskalering!N39</f>
        <v>94.723340142656468</v>
      </c>
      <c r="P15" s="10">
        <f>[1]Reskalering!O39</f>
        <v>94.685334618282042</v>
      </c>
      <c r="Q15" s="10">
        <f>[1]Reskalering!P39</f>
        <v>92.998424731340904</v>
      </c>
      <c r="R15" s="10">
        <f>[1]Reskalering!Q39</f>
        <v>96.542854622082558</v>
      </c>
      <c r="S15" s="10">
        <f>[1]Reskalering!R39</f>
        <v>112.71963460402992</v>
      </c>
      <c r="T15" s="10">
        <f>[1]Reskalering!S39</f>
        <v>122.02352270490744</v>
      </c>
      <c r="U15" s="10">
        <f>[1]Reskalering!T39</f>
        <v>116.30979931725787</v>
      </c>
      <c r="V15" s="10">
        <f>[1]Reskalering!U39</f>
        <v>127.65173366271453</v>
      </c>
      <c r="W15" s="10">
        <f>[1]Reskalering!V39</f>
        <v>117.48712223526778</v>
      </c>
      <c r="X15" s="10">
        <f>[1]Reskalering!W39</f>
        <v>126.51292527163767</v>
      </c>
      <c r="Y15" s="10">
        <f>[1]Reskalering!X39</f>
        <v>144.32665748199821</v>
      </c>
    </row>
    <row r="16" spans="1:25">
      <c r="A16" t="s">
        <v>163</v>
      </c>
      <c r="D16" s="10">
        <f>[1]Reskalering!C44</f>
        <v>116.01489757914338</v>
      </c>
      <c r="E16" s="10">
        <f>[1]Reskalering!D44</f>
        <v>118.41474478345985</v>
      </c>
      <c r="F16" s="10">
        <f>[1]Reskalering!E44</f>
        <v>118.02416081745693</v>
      </c>
      <c r="G16" s="10">
        <f>[1]Reskalering!F44</f>
        <v>91.645896003437898</v>
      </c>
      <c r="H16" s="10">
        <f>[1]Reskalering!G44</f>
        <v>96.135224179916918</v>
      </c>
      <c r="I16" s="10">
        <f>[1]Reskalering!H44</f>
        <v>97.822661509812335</v>
      </c>
      <c r="J16" s="10">
        <f>[1]Reskalering!I44</f>
        <v>107.41632048894618</v>
      </c>
      <c r="K16" s="10">
        <f>[1]Reskalering!J44</f>
        <v>110.56391156949816</v>
      </c>
      <c r="L16" s="10">
        <f>[1]Reskalering!K44</f>
        <v>77.560998901781019</v>
      </c>
      <c r="M16" s="10">
        <f>[1]Reskalering!L44</f>
        <v>74.656019081745228</v>
      </c>
      <c r="N16" s="10">
        <f>[1]Reskalering!M44</f>
        <v>95.530726256983229</v>
      </c>
      <c r="O16" s="10">
        <f>[1]Reskalering!N44</f>
        <v>114.06102277610661</v>
      </c>
      <c r="P16" s="10">
        <f>[1]Reskalering!O44</f>
        <v>90.408250966910174</v>
      </c>
      <c r="Q16" s="10">
        <f>[1]Reskalering!P44</f>
        <v>78.876951726113731</v>
      </c>
      <c r="R16" s="10">
        <f>[1]Reskalering!Q44</f>
        <v>87.706632287637859</v>
      </c>
      <c r="S16" s="10">
        <f>[1]Reskalering!R44</f>
        <v>88.688344554266337</v>
      </c>
      <c r="T16" s="10">
        <f>[1]Reskalering!S44</f>
        <v>93.196772191185602</v>
      </c>
      <c r="U16" s="10">
        <f>[1]Reskalering!T44</f>
        <v>86.138566585493976</v>
      </c>
      <c r="V16" s="10">
        <f>[1]Reskalering!U44</f>
        <v>92.682041732321068</v>
      </c>
      <c r="W16" s="10">
        <f>[1]Reskalering!V44</f>
        <v>89.554505085231355</v>
      </c>
      <c r="X16" s="10">
        <f>[1]Reskalering!W44</f>
        <v>94.797306976077934</v>
      </c>
      <c r="Y16" s="10">
        <f>[1]Reskalering!X44</f>
        <v>103.63558229480017</v>
      </c>
    </row>
    <row r="17" spans="1:25">
      <c r="A17" s="11" t="s">
        <v>164</v>
      </c>
      <c r="B17" s="11"/>
      <c r="C17" s="11"/>
      <c r="D17" s="12">
        <f>[1]Reskalering!C51</f>
        <v>103.38127484328945</v>
      </c>
      <c r="E17" s="12">
        <f>[1]Reskalering!D51</f>
        <v>98.147910979113448</v>
      </c>
      <c r="F17" s="12">
        <f>[1]Reskalering!E51</f>
        <v>95.195698723096655</v>
      </c>
      <c r="G17" s="12">
        <f>[1]Reskalering!F51</f>
        <v>96.955308246033084</v>
      </c>
      <c r="H17" s="12">
        <f>[1]Reskalering!G51</f>
        <v>96.09715126083313</v>
      </c>
      <c r="I17" s="12">
        <f>[1]Reskalering!H51</f>
        <v>90.386644312273035</v>
      </c>
      <c r="J17" s="12">
        <f>[1]Reskalering!I51</f>
        <v>98.52891926759817</v>
      </c>
      <c r="K17" s="12">
        <f>[1]Reskalering!J51</f>
        <v>105.60108864400324</v>
      </c>
      <c r="L17" s="12">
        <f>[1]Reskalering!K51</f>
        <v>106.25001887586708</v>
      </c>
      <c r="M17" s="12">
        <f>[1]Reskalering!L51</f>
        <v>93.348187648256314</v>
      </c>
      <c r="N17" s="12">
        <f>[1]Reskalering!M51</f>
        <v>94.74835671118052</v>
      </c>
      <c r="O17" s="12">
        <f>[1]Reskalering!N51</f>
        <v>103.71942965989795</v>
      </c>
      <c r="P17" s="12">
        <f>[1]Reskalering!O51</f>
        <v>101.53221362892153</v>
      </c>
      <c r="Q17" s="12">
        <f>[1]Reskalering!P51</f>
        <v>99.570816793796567</v>
      </c>
      <c r="R17" s="12">
        <f>[1]Reskalering!Q51</f>
        <v>99.359533017832845</v>
      </c>
      <c r="S17" s="12">
        <f>[1]Reskalering!R51</f>
        <v>97.296319736909325</v>
      </c>
      <c r="T17" s="12">
        <f>[1]Reskalering!S51</f>
        <v>91.709632284921369</v>
      </c>
      <c r="U17" s="12">
        <f>[1]Reskalering!T51</f>
        <v>104.14703510374341</v>
      </c>
      <c r="V17" s="12">
        <f>[1]Reskalering!U51</f>
        <v>127.56545191157474</v>
      </c>
      <c r="W17" s="12">
        <f>[1]Reskalering!V51</f>
        <v>115.46371097302155</v>
      </c>
      <c r="X17" s="12">
        <f>[1]Reskalering!W51</f>
        <v>116.65215550111434</v>
      </c>
      <c r="Y17" s="12">
        <f>[1]Reskalering!X51</f>
        <v>130.29274616432272</v>
      </c>
    </row>
    <row r="18" spans="1:25" s="5" customFormat="1" ht="15.75">
      <c r="A18" s="5" t="s">
        <v>160</v>
      </c>
      <c r="D18" s="13">
        <f>[1]Reskalering!C53</f>
        <v>113.79113556002397</v>
      </c>
      <c r="E18" s="13">
        <f>[1]Reskalering!D53</f>
        <v>113.08391051033854</v>
      </c>
      <c r="F18" s="13">
        <f>[1]Reskalering!E53</f>
        <v>111.66873741188969</v>
      </c>
      <c r="G18" s="13">
        <f>[1]Reskalering!F53</f>
        <v>97.90569063527424</v>
      </c>
      <c r="H18" s="13">
        <f>[1]Reskalering!G53</f>
        <v>101.09825733928419</v>
      </c>
      <c r="I18" s="13">
        <f>[1]Reskalering!H53</f>
        <v>100.13072327494595</v>
      </c>
      <c r="J18" s="13">
        <f>[1]Reskalering!I53</f>
        <v>104.24362653522832</v>
      </c>
      <c r="K18" s="13">
        <f>[1]Reskalering!J53</f>
        <v>105.46979425870271</v>
      </c>
      <c r="L18" s="13">
        <f>[1]Reskalering!K53</f>
        <v>89.832229646645388</v>
      </c>
      <c r="M18" s="13">
        <f>[1]Reskalering!L53</f>
        <v>85.996495646079254</v>
      </c>
      <c r="N18" s="13">
        <f>[1]Reskalering!M53</f>
        <v>97.676082540551718</v>
      </c>
      <c r="O18" s="13">
        <f>[1]Reskalering!N53</f>
        <v>106.9396040521617</v>
      </c>
      <c r="P18" s="13">
        <f>[1]Reskalering!O53</f>
        <v>95.384313407286641</v>
      </c>
      <c r="Q18" s="13">
        <f>[1]Reskalering!P53</f>
        <v>88.552075905107941</v>
      </c>
      <c r="R18" s="13">
        <f>[1]Reskalering!Q53</f>
        <v>93.585266195479292</v>
      </c>
      <c r="S18" s="13">
        <f>[1]Reskalering!R53</f>
        <v>94.761851479817921</v>
      </c>
      <c r="T18" s="13">
        <f>[1]Reskalering!S53</f>
        <v>98.351391923958531</v>
      </c>
      <c r="U18" s="13">
        <f>[1]Reskalering!T53</f>
        <v>96.561327367363674</v>
      </c>
      <c r="V18" s="13">
        <f>[1]Reskalering!U53</f>
        <v>107.08061877390979</v>
      </c>
      <c r="W18" s="13">
        <f>[1]Reskalering!V53</f>
        <v>94.813710783372557</v>
      </c>
      <c r="X18" s="13">
        <f>[1]Reskalering!W53</f>
        <v>107.55045463012507</v>
      </c>
      <c r="Y18" s="13">
        <f>[1]Reskalering!X53</f>
        <v>118.8924465557418</v>
      </c>
    </row>
    <row r="19" spans="1:25"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</row>
    <row r="20" spans="1:25" ht="15.75">
      <c r="A20" s="5" t="s">
        <v>165</v>
      </c>
      <c r="B20" s="5"/>
      <c r="C20" s="5"/>
      <c r="D20" s="13">
        <f>+[1]Reskalering!C54</f>
        <v>118.47795676076859</v>
      </c>
      <c r="E20" s="13">
        <f>+[1]Reskalering!D54</f>
        <v>119.11560013092996</v>
      </c>
      <c r="F20" s="13">
        <f>+[1]Reskalering!E54</f>
        <v>116.82957198587502</v>
      </c>
      <c r="G20" s="13">
        <f>+[1]Reskalering!F54</f>
        <v>101.64454885378305</v>
      </c>
      <c r="H20" s="13">
        <f>+[1]Reskalering!G54</f>
        <v>103.47126103401926</v>
      </c>
      <c r="I20" s="13">
        <f>+[1]Reskalering!H54</f>
        <v>102.8270397050848</v>
      </c>
      <c r="J20" s="13">
        <f>+[1]Reskalering!I54</f>
        <v>105.68284590737569</v>
      </c>
      <c r="K20" s="13">
        <f>+[1]Reskalering!J54</f>
        <v>105.34146320732648</v>
      </c>
      <c r="L20" s="13">
        <f>+[1]Reskalering!K54</f>
        <v>92.518481025998142</v>
      </c>
      <c r="M20" s="13">
        <f>+[1]Reskalering!L54</f>
        <v>89.131499673184308</v>
      </c>
      <c r="N20" s="13">
        <f>+[1]Reskalering!M54</f>
        <v>98.329134547535602</v>
      </c>
      <c r="O20" s="13">
        <f>+[1]Reskalering!N54</f>
        <v>106.20896973612012</v>
      </c>
      <c r="P20" s="13">
        <f>+[1]Reskalering!O54</f>
        <v>95.461895716344287</v>
      </c>
      <c r="Q20" s="13">
        <f>+[1]Reskalering!P54</f>
        <v>91.362576030916841</v>
      </c>
      <c r="R20" s="13">
        <f>+[1]Reskalering!Q54</f>
        <v>96.321702915419195</v>
      </c>
      <c r="S20" s="13">
        <f>+[1]Reskalering!R54</f>
        <v>95.573383523353201</v>
      </c>
      <c r="T20" s="13">
        <f>+[1]Reskalering!S54</f>
        <v>98.30664396956503</v>
      </c>
      <c r="U20" s="13">
        <f>+[1]Reskalering!T54</f>
        <v>104.84837114374956</v>
      </c>
      <c r="V20" s="13">
        <f>+[1]Reskalering!U54</f>
        <v>116.51923819437422</v>
      </c>
      <c r="W20" s="13">
        <f>+[1]Reskalering!V54</f>
        <v>97.344787399267304</v>
      </c>
      <c r="X20" s="13">
        <f>+[1]Reskalering!W54</f>
        <v>108.26684902128588</v>
      </c>
      <c r="Y20" s="13">
        <f>+[1]Reskalering!X54</f>
        <v>127.19717320611853</v>
      </c>
    </row>
    <row r="21" spans="1:25">
      <c r="A21" t="s">
        <v>166</v>
      </c>
      <c r="K21" t="s">
        <v>167</v>
      </c>
    </row>
    <row r="23" spans="1:25" ht="15.75">
      <c r="A23" s="5" t="s">
        <v>168</v>
      </c>
      <c r="B23" s="5" t="s">
        <v>169</v>
      </c>
      <c r="C23" s="5"/>
    </row>
    <row r="24" spans="1:25" ht="15.75" thickBot="1">
      <c r="A24" s="9" t="str">
        <f>A2</f>
        <v>2000-02=100</v>
      </c>
      <c r="B24" s="9"/>
      <c r="C24" s="9"/>
      <c r="D24" s="9">
        <v>1990</v>
      </c>
      <c r="E24" s="9">
        <v>1991</v>
      </c>
      <c r="F24" s="9">
        <v>1992</v>
      </c>
      <c r="G24" s="9">
        <v>1993</v>
      </c>
      <c r="H24" s="9">
        <v>1994</v>
      </c>
      <c r="I24" s="9">
        <v>1995</v>
      </c>
      <c r="J24" s="9">
        <v>1996</v>
      </c>
      <c r="K24" s="9">
        <v>1997</v>
      </c>
      <c r="L24" s="9">
        <v>1998</v>
      </c>
      <c r="M24" s="9">
        <v>1999</v>
      </c>
      <c r="N24" s="9">
        <f>+N2</f>
        <v>2000</v>
      </c>
      <c r="O24" s="9">
        <f>+O2</f>
        <v>2001</v>
      </c>
      <c r="P24" s="9">
        <f t="shared" ref="P24:U24" si="0">P2</f>
        <v>2002</v>
      </c>
      <c r="Q24" s="9">
        <f t="shared" si="0"/>
        <v>2003</v>
      </c>
      <c r="R24" s="9">
        <f t="shared" si="0"/>
        <v>2004</v>
      </c>
      <c r="S24" s="9">
        <f t="shared" si="0"/>
        <v>2005</v>
      </c>
      <c r="T24" s="9">
        <f t="shared" si="0"/>
        <v>2006</v>
      </c>
      <c r="U24" s="9">
        <f t="shared" si="0"/>
        <v>2007</v>
      </c>
      <c r="V24" s="9">
        <f>V2</f>
        <v>2008</v>
      </c>
      <c r="W24" s="9">
        <f>W2</f>
        <v>2009</v>
      </c>
      <c r="X24" s="9">
        <f>X2</f>
        <v>2010</v>
      </c>
      <c r="Y24" s="9">
        <f>Y2</f>
        <v>2011</v>
      </c>
    </row>
    <row r="25" spans="1:25">
      <c r="D25" t="s">
        <v>167</v>
      </c>
      <c r="E25" t="s">
        <v>167</v>
      </c>
      <c r="F25" t="s">
        <v>167</v>
      </c>
      <c r="G25" t="s">
        <v>167</v>
      </c>
      <c r="H25" t="s">
        <v>167</v>
      </c>
      <c r="I25" t="s">
        <v>167</v>
      </c>
      <c r="J25" t="s">
        <v>167</v>
      </c>
      <c r="K25" t="s">
        <v>167</v>
      </c>
    </row>
    <row r="26" spans="1:25">
      <c r="A26" t="s">
        <v>170</v>
      </c>
    </row>
    <row r="27" spans="1:25">
      <c r="A27" t="s">
        <v>171</v>
      </c>
      <c r="D27" s="10">
        <f>+[1]Reskalering!C127</f>
        <v>119.21603812078732</v>
      </c>
      <c r="E27" s="10">
        <f>+[1]Reskalering!D127</f>
        <v>112.28393366066356</v>
      </c>
      <c r="F27" s="10">
        <f>+[1]Reskalering!E127</f>
        <v>109.61319262204164</v>
      </c>
      <c r="G27" s="10">
        <f>+[1]Reskalering!F127</f>
        <v>109.09357550340259</v>
      </c>
      <c r="H27" s="10">
        <f>+[1]Reskalering!G127</f>
        <v>104.56940098727729</v>
      </c>
      <c r="I27" s="10">
        <f>+[1]Reskalering!H127</f>
        <v>99.812782126365931</v>
      </c>
      <c r="J27" s="10">
        <f>+[1]Reskalering!I127</f>
        <v>102.05529269641549</v>
      </c>
      <c r="K27" s="10">
        <f>+[1]Reskalering!J127</f>
        <v>106.89653411775815</v>
      </c>
      <c r="L27" s="10">
        <f>+[1]Reskalering!K127</f>
        <v>101.70589014447837</v>
      </c>
      <c r="M27" s="10">
        <f>+[1]Reskalering!L127</f>
        <v>91.287257804642422</v>
      </c>
      <c r="N27" s="10">
        <f>+[1]Reskalering!M127</f>
        <v>92.130339427757875</v>
      </c>
      <c r="O27" s="10">
        <f>+[1]Reskalering!N127</f>
        <v>102.43281151427639</v>
      </c>
      <c r="P27" s="10">
        <f>+[1]Reskalering!O127</f>
        <v>105.43684905796569</v>
      </c>
      <c r="Q27" s="10">
        <f>+[1]Reskalering!P127</f>
        <v>99.864839777591428</v>
      </c>
      <c r="R27" s="10">
        <f>+[1]Reskalering!Q127</f>
        <v>102.04241245944918</v>
      </c>
      <c r="S27" s="10">
        <f>+[1]Reskalering!R127</f>
        <v>97.268160229152201</v>
      </c>
      <c r="T27" s="10">
        <f>+[1]Reskalering!S127</f>
        <v>101.18458480489527</v>
      </c>
      <c r="U27" s="10">
        <f>+[1]Reskalering!T127</f>
        <v>124.12657069034458</v>
      </c>
      <c r="V27" s="10">
        <f>+[1]Reskalering!U127</f>
        <v>158.99867317028929</v>
      </c>
      <c r="W27" s="10">
        <f>+[1]Reskalering!V127</f>
        <v>125.01860866962329</v>
      </c>
      <c r="X27" s="10">
        <f>+[1]Reskalering!W127</f>
        <v>124.42803904945332</v>
      </c>
      <c r="Y27" s="10">
        <f>+[1]Reskalering!X127</f>
        <v>154.13160192570672</v>
      </c>
    </row>
    <row r="28" spans="1:25">
      <c r="A28" t="s">
        <v>172</v>
      </c>
      <c r="D28" s="10">
        <f>+[1]Reskalering!C79</f>
        <v>95.747418635453585</v>
      </c>
      <c r="E28" s="10">
        <f>+[1]Reskalering!D79</f>
        <v>94.324158653036164</v>
      </c>
      <c r="F28" s="10">
        <f>+[1]Reskalering!E79</f>
        <v>96.643856044711896</v>
      </c>
      <c r="G28" s="10">
        <f>+[1]Reskalering!F79</f>
        <v>98.113391225260727</v>
      </c>
      <c r="H28" s="10">
        <f>+[1]Reskalering!G79</f>
        <v>94.524246419689035</v>
      </c>
      <c r="I28" s="10">
        <f>+[1]Reskalering!H79</f>
        <v>101.97099487937298</v>
      </c>
      <c r="J28" s="10">
        <f>+[1]Reskalering!I79</f>
        <v>92.831136685995233</v>
      </c>
      <c r="K28" s="10">
        <f>+[1]Reskalering!J79</f>
        <v>93.708797278292849</v>
      </c>
      <c r="L28" s="10">
        <f>+[1]Reskalering!K79</f>
        <v>92.70873675017495</v>
      </c>
      <c r="M28" s="10">
        <f>+[1]Reskalering!L79</f>
        <v>105.68056187438195</v>
      </c>
      <c r="N28" s="10">
        <f>+[1]Reskalering!M79</f>
        <v>96.815891671738584</v>
      </c>
      <c r="O28" s="10">
        <f>+[1]Reskalering!N79</f>
        <v>100.45710712736687</v>
      </c>
      <c r="P28" s="10">
        <f>+[1]Reskalering!O79</f>
        <v>102.72700120089453</v>
      </c>
      <c r="Q28" s="10">
        <f>+[1]Reskalering!P79</f>
        <v>102.8380495000626</v>
      </c>
      <c r="R28" s="10">
        <f>+[1]Reskalering!Q79</f>
        <v>110.65689651266509</v>
      </c>
      <c r="S28" s="10">
        <f>+[1]Reskalering!R79</f>
        <v>104.06762887959991</v>
      </c>
      <c r="T28" s="10">
        <f>+[1]Reskalering!S79</f>
        <v>105.84115842424811</v>
      </c>
      <c r="U28" s="10">
        <f>+[1]Reskalering!T79</f>
        <v>141.02231808865426</v>
      </c>
      <c r="V28" s="10">
        <f>+[1]Reskalering!U79</f>
        <v>162.33245288870413</v>
      </c>
      <c r="W28" s="10">
        <f>+[1]Reskalering!V79</f>
        <v>134.23867268358674</v>
      </c>
      <c r="X28" s="10">
        <f>+[1]Reskalering!W79</f>
        <v>125.9325575196349</v>
      </c>
      <c r="Y28" s="10">
        <f>+[1]Reskalering!X79</f>
        <v>143.18490941338194</v>
      </c>
    </row>
    <row r="29" spans="1:25">
      <c r="A29" t="s">
        <v>65</v>
      </c>
      <c r="D29" s="10">
        <f>+[1]Reskalering!C86</f>
        <v>82.97329100852599</v>
      </c>
      <c r="E29" s="10">
        <f>+[1]Reskalering!D86</f>
        <v>89.684605671861178</v>
      </c>
      <c r="F29" s="10">
        <f>+[1]Reskalering!E86</f>
        <v>82.066783933091642</v>
      </c>
      <c r="G29" s="10">
        <f>+[1]Reskalering!F86</f>
        <v>79.959448433012852</v>
      </c>
      <c r="H29" s="10">
        <f>+[1]Reskalering!G86</f>
        <v>81.081962840134707</v>
      </c>
      <c r="I29" s="10">
        <f>+[1]Reskalering!H86</f>
        <v>85.825112685467147</v>
      </c>
      <c r="J29" s="10">
        <f>+[1]Reskalering!I86</f>
        <v>91.714137693114722</v>
      </c>
      <c r="K29" s="10">
        <f>+[1]Reskalering!J86</f>
        <v>86.768731891128169</v>
      </c>
      <c r="L29" s="10">
        <f>+[1]Reskalering!K86</f>
        <v>84.568482042656015</v>
      </c>
      <c r="M29" s="10">
        <f>+[1]Reskalering!L86</f>
        <v>82.066289225017954</v>
      </c>
      <c r="N29" s="10">
        <f>+[1]Reskalering!M86</f>
        <v>92.945199062209056</v>
      </c>
      <c r="O29" s="10">
        <f>+[1]Reskalering!N86</f>
        <v>108.5353017133102</v>
      </c>
      <c r="P29" s="10">
        <f>+[1]Reskalering!O86</f>
        <v>98.519499224480739</v>
      </c>
      <c r="Q29" s="10">
        <f>+[1]Reskalering!P86</f>
        <v>100.81375988654915</v>
      </c>
      <c r="R29" s="10">
        <f>+[1]Reskalering!Q86</f>
        <v>116.12983570930705</v>
      </c>
      <c r="S29" s="10">
        <f>+[1]Reskalering!R86</f>
        <v>122.18870279573211</v>
      </c>
      <c r="T29" s="10">
        <f>+[1]Reskalering!S86</f>
        <v>121.19599688094355</v>
      </c>
      <c r="U29" s="10">
        <f>+[1]Reskalering!T86</f>
        <v>142.09580025356163</v>
      </c>
      <c r="V29" s="10">
        <f>+[1]Reskalering!U86</f>
        <v>256.65456733071238</v>
      </c>
      <c r="W29" s="10">
        <f>+[1]Reskalering!V86</f>
        <v>143.33684472494346</v>
      </c>
      <c r="X29" s="10">
        <f>+[1]Reskalering!W86</f>
        <v>174.13487388926791</v>
      </c>
      <c r="Y29" s="10">
        <f>+[1]Reskalering!X86</f>
        <v>200.31561944140338</v>
      </c>
    </row>
    <row r="30" spans="1:25">
      <c r="A30" t="s">
        <v>173</v>
      </c>
      <c r="D30" s="10">
        <f>+[1]Reskalering!C110</f>
        <v>92.745828454655097</v>
      </c>
      <c r="E30" s="10">
        <f>+[1]Reskalering!D110</f>
        <v>95.13139650282028</v>
      </c>
      <c r="F30" s="10">
        <f>+[1]Reskalering!E110</f>
        <v>94.710459507440291</v>
      </c>
      <c r="G30" s="10">
        <f>+[1]Reskalering!F110</f>
        <v>88.537779798923992</v>
      </c>
      <c r="H30" s="10">
        <f>+[1]Reskalering!G110</f>
        <v>86.26202175873226</v>
      </c>
      <c r="I30" s="10">
        <f>+[1]Reskalering!H110</f>
        <v>85.205962359694908</v>
      </c>
      <c r="J30" s="10">
        <f>+[1]Reskalering!I110</f>
        <v>95.823686391255436</v>
      </c>
      <c r="K30" s="10">
        <f>+[1]Reskalering!J110</f>
        <v>97.639775424506823</v>
      </c>
      <c r="L30" s="10">
        <f>+[1]Reskalering!K110</f>
        <v>95.813522113319721</v>
      </c>
      <c r="M30" s="10">
        <f>+[1]Reskalering!L110</f>
        <v>109.76567029495482</v>
      </c>
      <c r="N30" s="10">
        <f>+[1]Reskalering!M110</f>
        <v>106.72180359058905</v>
      </c>
      <c r="O30" s="10">
        <f>+[1]Reskalering!N110</f>
        <v>94.749057026766437</v>
      </c>
      <c r="P30" s="10">
        <f>+[1]Reskalering!O110</f>
        <v>98.529139382644502</v>
      </c>
      <c r="Q30" s="10">
        <f>+[1]Reskalering!P110</f>
        <v>98.581950380445662</v>
      </c>
      <c r="R30" s="10">
        <f>+[1]Reskalering!Q110</f>
        <v>98.637300112653037</v>
      </c>
      <c r="S30" s="10">
        <f>+[1]Reskalering!R110</f>
        <v>96.868626854880802</v>
      </c>
      <c r="T30" s="10">
        <f>+[1]Reskalering!S110</f>
        <v>87.763438878139382</v>
      </c>
      <c r="U30" s="10">
        <f>+[1]Reskalering!T110</f>
        <v>82.259892076201169</v>
      </c>
      <c r="V30" s="10">
        <f>+[1]Reskalering!U110</f>
        <v>91.632816877554205</v>
      </c>
      <c r="W30" s="10">
        <f>+[1]Reskalering!V110</f>
        <v>95.16466415638412</v>
      </c>
      <c r="X30" s="10">
        <f>+[1]Reskalering!W110</f>
        <v>85.608653002761287</v>
      </c>
      <c r="Y30" s="10">
        <f>+[1]Reskalering!X110</f>
        <v>75.361725197900554</v>
      </c>
    </row>
    <row r="31" spans="1:25">
      <c r="A31" t="s">
        <v>108</v>
      </c>
      <c r="D31" s="10">
        <f>+[1]Reskalering!C133</f>
        <v>83.895805113078737</v>
      </c>
      <c r="E31" s="10">
        <f>+[1]Reskalering!D133</f>
        <v>85.05840791834575</v>
      </c>
      <c r="F31" s="10">
        <f>+[1]Reskalering!E133</f>
        <v>85.222903609458015</v>
      </c>
      <c r="G31" s="10">
        <f>+[1]Reskalering!F133</f>
        <v>85.864655755505069</v>
      </c>
      <c r="H31" s="10">
        <f>+[1]Reskalering!G133</f>
        <v>87.99197011396636</v>
      </c>
      <c r="I31" s="10">
        <f>+[1]Reskalering!H133</f>
        <v>91.40345001505959</v>
      </c>
      <c r="J31" s="10">
        <f>+[1]Reskalering!I133</f>
        <v>91.982266819948819</v>
      </c>
      <c r="K31" s="10">
        <f>+[1]Reskalering!J133</f>
        <v>93.397254399617694</v>
      </c>
      <c r="L31" s="10">
        <f>+[1]Reskalering!K133</f>
        <v>94.870558866078852</v>
      </c>
      <c r="M31" s="10">
        <f>+[1]Reskalering!L133</f>
        <v>94.793475003249256</v>
      </c>
      <c r="N31" s="10">
        <f>+[1]Reskalering!M133</f>
        <v>97.564601529221363</v>
      </c>
      <c r="O31" s="10">
        <f>+[1]Reskalering!N133</f>
        <v>100.50267426094459</v>
      </c>
      <c r="P31" s="10">
        <f>+[1]Reskalering!O133</f>
        <v>101.93272420983406</v>
      </c>
      <c r="Q31" s="10">
        <f>+[1]Reskalering!P133</f>
        <v>104.29177944951856</v>
      </c>
      <c r="R31" s="10">
        <f>+[1]Reskalering!Q133</f>
        <v>110.5134684408209</v>
      </c>
      <c r="S31" s="10">
        <f>+[1]Reskalering!R133</f>
        <v>114.05419074325276</v>
      </c>
      <c r="T31" s="10">
        <f>+[1]Reskalering!S133</f>
        <v>119.79330472047522</v>
      </c>
      <c r="U31" s="10">
        <f>+[1]Reskalering!T133</f>
        <v>129.46147280074419</v>
      </c>
      <c r="V31" s="10">
        <f>+[1]Reskalering!U133</f>
        <v>134.88944875900248</v>
      </c>
      <c r="W31" s="10">
        <f>+[1]Reskalering!V133</f>
        <v>128.81708868328388</v>
      </c>
      <c r="X31" s="10">
        <f>+[1]Reskalering!W133</f>
        <v>130.80269235434417</v>
      </c>
      <c r="Y31" s="10">
        <f>+[1]Reskalering!X133</f>
        <v>135.02044202081154</v>
      </c>
    </row>
    <row r="32" spans="1:25">
      <c r="A32" t="s">
        <v>114</v>
      </c>
      <c r="D32" s="10">
        <f>+[1]Reskalering!C136</f>
        <v>75.32984156967251</v>
      </c>
      <c r="E32" s="10">
        <f>+[1]Reskalering!D136</f>
        <v>77.320102433039423</v>
      </c>
      <c r="F32" s="10">
        <f>+[1]Reskalering!E136</f>
        <v>79.60027365856331</v>
      </c>
      <c r="G32" s="10">
        <f>+[1]Reskalering!F136</f>
        <v>80.272923888488961</v>
      </c>
      <c r="H32" s="10">
        <f>+[1]Reskalering!G136</f>
        <v>82.074026842711007</v>
      </c>
      <c r="I32" s="10">
        <f>+[1]Reskalering!H136</f>
        <v>84.939677285027201</v>
      </c>
      <c r="J32" s="10">
        <f>+[1]Reskalering!I136</f>
        <v>87.820334739222957</v>
      </c>
      <c r="K32" s="10">
        <f>+[1]Reskalering!J136</f>
        <v>90.558992355500251</v>
      </c>
      <c r="L32" s="10">
        <f>+[1]Reskalering!K136</f>
        <v>92.915124346735041</v>
      </c>
      <c r="M32" s="10">
        <f>+[1]Reskalering!L136</f>
        <v>94.797229320030311</v>
      </c>
      <c r="N32" s="10">
        <f>+[1]Reskalering!M136</f>
        <v>97.586887502291972</v>
      </c>
      <c r="O32" s="10">
        <f>+[1]Reskalering!N136</f>
        <v>99.973476649696352</v>
      </c>
      <c r="P32" s="10">
        <f>+[1]Reskalering!O136</f>
        <v>102.4396358480117</v>
      </c>
      <c r="Q32" s="10">
        <f>+[1]Reskalering!P136</f>
        <v>104.53340348619233</v>
      </c>
      <c r="R32" s="10">
        <f>+[1]Reskalering!Q136</f>
        <v>107.66292440510435</v>
      </c>
      <c r="S32" s="10">
        <f>+[1]Reskalering!R136</f>
        <v>110.95116918620226</v>
      </c>
      <c r="T32" s="10">
        <f>+[1]Reskalering!S136</f>
        <v>114.94407254793848</v>
      </c>
      <c r="U32" s="10">
        <f>+[1]Reskalering!T136</f>
        <v>117.72366112186607</v>
      </c>
      <c r="V32" s="10">
        <f>+[1]Reskalering!U136</f>
        <v>122.98447239497847</v>
      </c>
      <c r="W32" s="10">
        <f>+[1]Reskalering!V136</f>
        <v>129.50237256934551</v>
      </c>
      <c r="X32" s="10">
        <f>+[1]Reskalering!W136</f>
        <v>132.7262529632977</v>
      </c>
      <c r="Y32" s="10">
        <f>+[1]Reskalering!X136</f>
        <v>134.59647168410916</v>
      </c>
    </row>
    <row r="33" spans="1:25">
      <c r="A33" s="11" t="s">
        <v>117</v>
      </c>
      <c r="B33" s="11"/>
      <c r="C33" s="11"/>
      <c r="D33" s="12">
        <f>+[1]Reskalering!C140</f>
        <v>75.303404789351276</v>
      </c>
      <c r="E33" s="12">
        <f>+[1]Reskalering!D140</f>
        <v>71.679730550055382</v>
      </c>
      <c r="F33" s="12">
        <f>+[1]Reskalering!E140</f>
        <v>66.02771009613538</v>
      </c>
      <c r="G33" s="12">
        <f>+[1]Reskalering!F140</f>
        <v>70.141977712573748</v>
      </c>
      <c r="H33" s="12">
        <f>+[1]Reskalering!G140</f>
        <v>67.989866833391105</v>
      </c>
      <c r="I33" s="12">
        <f>+[1]Reskalering!H140</f>
        <v>65.43475288422934</v>
      </c>
      <c r="J33" s="12">
        <f>+[1]Reskalering!I140</f>
        <v>73.180417891384437</v>
      </c>
      <c r="K33" s="12">
        <f>+[1]Reskalering!J140</f>
        <v>76.618580808546227</v>
      </c>
      <c r="L33" s="12">
        <f>+[1]Reskalering!K140</f>
        <v>76.380265564431014</v>
      </c>
      <c r="M33" s="12">
        <f>+[1]Reskalering!L140</f>
        <v>80.937371373209103</v>
      </c>
      <c r="N33" s="12">
        <f>+[1]Reskalering!M140</f>
        <v>98.939536214122143</v>
      </c>
      <c r="O33" s="12">
        <f>+[1]Reskalering!N140</f>
        <v>99.226356908913132</v>
      </c>
      <c r="P33" s="12">
        <f>+[1]Reskalering!O140</f>
        <v>101.83410687696475</v>
      </c>
      <c r="Q33" s="12">
        <f>+[1]Reskalering!P140</f>
        <v>109.90474759869467</v>
      </c>
      <c r="R33" s="12">
        <f>+[1]Reskalering!Q140</f>
        <v>116.15637088329511</v>
      </c>
      <c r="S33" s="12">
        <f>+[1]Reskalering!R140</f>
        <v>136.93090986527494</v>
      </c>
      <c r="T33" s="12">
        <f>+[1]Reskalering!S140</f>
        <v>147.82604046567545</v>
      </c>
      <c r="U33" s="12">
        <f>+[1]Reskalering!T140</f>
        <v>158.9245282356695</v>
      </c>
      <c r="V33" s="12">
        <f>+[1]Reskalering!U140</f>
        <v>179.19268392334345</v>
      </c>
      <c r="W33" s="12">
        <f>+[1]Reskalering!V140</f>
        <v>160.60445700125365</v>
      </c>
      <c r="X33" s="12">
        <f>+[1]Reskalering!W140</f>
        <v>176.10750849509225</v>
      </c>
      <c r="Y33" s="12">
        <f>+[1]Reskalering!X140</f>
        <v>205.3108277886522</v>
      </c>
    </row>
    <row r="34" spans="1:25" s="5" customFormat="1" ht="15.75">
      <c r="A34" s="5" t="s">
        <v>160</v>
      </c>
      <c r="D34" s="13">
        <f>+[1]Reskalering!C141</f>
        <v>101.25562948309783</v>
      </c>
      <c r="E34" s="13">
        <f>+[1]Reskalering!D141</f>
        <v>98.518108067740201</v>
      </c>
      <c r="F34" s="13">
        <f>+[1]Reskalering!E141</f>
        <v>96.490566336662937</v>
      </c>
      <c r="G34" s="13">
        <f>+[1]Reskalering!F141</f>
        <v>96.277340483941188</v>
      </c>
      <c r="H34" s="13">
        <f>+[1]Reskalering!G141</f>
        <v>94.024154775889031</v>
      </c>
      <c r="I34" s="13">
        <f>+[1]Reskalering!H141</f>
        <v>93.038784407307602</v>
      </c>
      <c r="J34" s="13">
        <f>+[1]Reskalering!I141</f>
        <v>95.82315873893458</v>
      </c>
      <c r="K34" s="13">
        <f>+[1]Reskalering!J141</f>
        <v>98.764972939928825</v>
      </c>
      <c r="L34" s="13">
        <f>+[1]Reskalering!K141</f>
        <v>96.155723229382502</v>
      </c>
      <c r="M34" s="13">
        <f>+[1]Reskalering!L141</f>
        <v>92.189534676171306</v>
      </c>
      <c r="N34" s="13">
        <f>+[1]Reskalering!M141</f>
        <v>94.475168805669199</v>
      </c>
      <c r="O34" s="13">
        <f>+[1]Reskalering!N141</f>
        <v>101.72498997584563</v>
      </c>
      <c r="P34" s="13">
        <f>+[1]Reskalering!O141</f>
        <v>103.79984121848518</v>
      </c>
      <c r="Q34" s="13">
        <f>+[1]Reskalering!P141</f>
        <v>101.33808462065983</v>
      </c>
      <c r="R34" s="13">
        <f>+[1]Reskalering!Q141</f>
        <v>104.88683308262112</v>
      </c>
      <c r="S34" s="13">
        <f>+[1]Reskalering!R141</f>
        <v>103.75742746392005</v>
      </c>
      <c r="T34" s="13">
        <f>+[1]Reskalering!S141</f>
        <v>106.74413744701796</v>
      </c>
      <c r="U34" s="13">
        <f>+[1]Reskalering!T141</f>
        <v>125.13195334894631</v>
      </c>
      <c r="V34" s="13">
        <f>+[1]Reskalering!U141</f>
        <v>156.57200553368358</v>
      </c>
      <c r="W34" s="13">
        <f>+[1]Reskalering!V141</f>
        <v>127.68909818704984</v>
      </c>
      <c r="X34" s="13">
        <f>+[1]Reskalering!W141</f>
        <v>129.01933127914779</v>
      </c>
      <c r="Y34" s="13">
        <f>+[1]Reskalering!X141</f>
        <v>152.75466737272546</v>
      </c>
    </row>
    <row r="36" spans="1:25">
      <c r="A36" t="s">
        <v>174</v>
      </c>
    </row>
    <row r="37" spans="1:25">
      <c r="A37" t="s">
        <v>175</v>
      </c>
      <c r="D37" s="10">
        <f>+[1]Reskalering!C146</f>
        <v>74.061538589679003</v>
      </c>
      <c r="E37" s="10">
        <f>+[1]Reskalering!D146</f>
        <v>72.623340197308224</v>
      </c>
      <c r="F37" s="10">
        <f>+[1]Reskalering!E146</f>
        <v>76.427771146944977</v>
      </c>
      <c r="G37" s="10">
        <f>+[1]Reskalering!F146</f>
        <v>79.804984289971998</v>
      </c>
      <c r="H37" s="10">
        <f>+[1]Reskalering!G146</f>
        <v>81.666666964150252</v>
      </c>
      <c r="I37" s="10">
        <f>+[1]Reskalering!H146</f>
        <v>82.938409068773666</v>
      </c>
      <c r="J37" s="10">
        <f>+[1]Reskalering!I146</f>
        <v>85.162098479781847</v>
      </c>
      <c r="K37" s="10">
        <f>+[1]Reskalering!J146</f>
        <v>88.841969786025487</v>
      </c>
      <c r="L37" s="10">
        <f>+[1]Reskalering!K146</f>
        <v>91.795981271150765</v>
      </c>
      <c r="M37" s="10">
        <f>+[1]Reskalering!L146</f>
        <v>93.655253353933503</v>
      </c>
      <c r="N37" s="10">
        <f>+[1]Reskalering!M146</f>
        <v>98.154691794267791</v>
      </c>
      <c r="O37" s="10">
        <f>+[1]Reskalering!N146</f>
        <v>99.725166862976081</v>
      </c>
      <c r="P37" s="10">
        <f>+[1]Reskalering!O146</f>
        <v>102.1201413427562</v>
      </c>
      <c r="Q37" s="10">
        <f>+[1]Reskalering!P146</f>
        <v>104.45622300745978</v>
      </c>
      <c r="R37" s="10">
        <f>+[1]Reskalering!Q146</f>
        <v>111.89634864546527</v>
      </c>
      <c r="S37" s="10">
        <f>+[1]Reskalering!R146</f>
        <v>118.61012956419319</v>
      </c>
      <c r="T37" s="10">
        <f>+[1]Reskalering!S146</f>
        <v>125.13741656851201</v>
      </c>
      <c r="U37" s="10">
        <f>+[1]Reskalering!T146</f>
        <v>133.89281507656071</v>
      </c>
      <c r="V37" s="10">
        <f>+[1]Reskalering!U146</f>
        <v>141.39183352964275</v>
      </c>
      <c r="W37" s="10">
        <f>+[1]Reskalering!V146</f>
        <v>145.20836466431101</v>
      </c>
      <c r="X37" s="10">
        <f>+[1]Reskalering!W146</f>
        <v>154.03415783274446</v>
      </c>
      <c r="Y37" s="10">
        <f>+[1]Reskalering!X146</f>
        <v>159.87436199450337</v>
      </c>
    </row>
    <row r="38" spans="1:25">
      <c r="A38" t="s">
        <v>176</v>
      </c>
      <c r="D38" s="10">
        <f>+[1]Reskalering!C153</f>
        <v>75.177397562229487</v>
      </c>
      <c r="E38" s="10">
        <f>+[1]Reskalering!D153</f>
        <v>80.721928772142562</v>
      </c>
      <c r="F38" s="10">
        <f>+[1]Reskalering!E153</f>
        <v>82.402560529559992</v>
      </c>
      <c r="G38" s="10">
        <f>+[1]Reskalering!F153</f>
        <v>83.502624592865843</v>
      </c>
      <c r="H38" s="10">
        <f>+[1]Reskalering!G153</f>
        <v>85.597516028137406</v>
      </c>
      <c r="I38" s="10">
        <f>+[1]Reskalering!H153</f>
        <v>86.734922773054251</v>
      </c>
      <c r="J38" s="10">
        <f>+[1]Reskalering!I153</f>
        <v>87.456401773835879</v>
      </c>
      <c r="K38" s="10">
        <f>+[1]Reskalering!J153</f>
        <v>88.977793914289421</v>
      </c>
      <c r="L38" s="10">
        <f>+[1]Reskalering!K153</f>
        <v>91.556503924579118</v>
      </c>
      <c r="M38" s="10">
        <f>+[1]Reskalering!L153</f>
        <v>93.81201159375216</v>
      </c>
      <c r="N38" s="10">
        <f>+[1]Reskalering!M153</f>
        <v>96.88931627464568</v>
      </c>
      <c r="O38" s="10">
        <f>+[1]Reskalering!N153</f>
        <v>99.456122473376141</v>
      </c>
      <c r="P38" s="10">
        <f>+[1]Reskalering!O153</f>
        <v>103.65456125197821</v>
      </c>
      <c r="Q38" s="10">
        <f>+[1]Reskalering!P153</f>
        <v>107.49278858641776</v>
      </c>
      <c r="R38" s="10">
        <f>+[1]Reskalering!Q153</f>
        <v>109.94543389101943</v>
      </c>
      <c r="S38" s="10">
        <f>+[1]Reskalering!R153</f>
        <v>111.80220712374604</v>
      </c>
      <c r="T38" s="10">
        <f>+[1]Reskalering!S153</f>
        <v>114.31414312492159</v>
      </c>
      <c r="U38" s="10">
        <f>+[1]Reskalering!T153</f>
        <v>117.13206742277482</v>
      </c>
      <c r="V38" s="10">
        <f>+[1]Reskalering!U153</f>
        <v>119.28086494715953</v>
      </c>
      <c r="W38" s="10">
        <f>+[1]Reskalering!V153</f>
        <v>122.5900942111478</v>
      </c>
      <c r="X38" s="10">
        <f>+[1]Reskalering!W153</f>
        <v>125.53747757304934</v>
      </c>
      <c r="Y38" s="10">
        <f>+[1]Reskalering!X153</f>
        <v>128.47689581560294</v>
      </c>
    </row>
    <row r="39" spans="1:25">
      <c r="A39" s="11" t="s">
        <v>132</v>
      </c>
      <c r="B39" s="11"/>
      <c r="C39" s="11"/>
      <c r="D39" s="12">
        <f>+[1]Reskalering!C162</f>
        <v>86.023673897884677</v>
      </c>
      <c r="E39" s="12">
        <f>+[1]Reskalering!D162</f>
        <v>78.779777276531007</v>
      </c>
      <c r="F39" s="12">
        <f>+[1]Reskalering!E162</f>
        <v>81.047255334738466</v>
      </c>
      <c r="G39" s="12">
        <f>+[1]Reskalering!F162</f>
        <v>83.609380183190851</v>
      </c>
      <c r="H39" s="12">
        <f>+[1]Reskalering!G162</f>
        <v>85.044939289113259</v>
      </c>
      <c r="I39" s="12">
        <f>+[1]Reskalering!H162</f>
        <v>86.642005123569817</v>
      </c>
      <c r="J39" s="12">
        <f>+[1]Reskalering!I162</f>
        <v>88.455388526957378</v>
      </c>
      <c r="K39" s="12">
        <f>+[1]Reskalering!J162</f>
        <v>90.524204152675452</v>
      </c>
      <c r="L39" s="12">
        <f>+[1]Reskalering!K162</f>
        <v>92.616467580945837</v>
      </c>
      <c r="M39" s="12">
        <f>+[1]Reskalering!L162</f>
        <v>94.662895688920088</v>
      </c>
      <c r="N39" s="12">
        <f>+[1]Reskalering!M162</f>
        <v>97.219322527805161</v>
      </c>
      <c r="O39" s="12">
        <f>+[1]Reskalering!N162</f>
        <v>99.315924403241269</v>
      </c>
      <c r="P39" s="12">
        <f>+[1]Reskalering!O162</f>
        <v>103.46475306895357</v>
      </c>
      <c r="Q39" s="12">
        <f>+[1]Reskalering!P162</f>
        <v>109.52410881911048</v>
      </c>
      <c r="R39" s="12">
        <f>+[1]Reskalering!Q162</f>
        <v>116.17399889070836</v>
      </c>
      <c r="S39" s="12">
        <f>+[1]Reskalering!R162</f>
        <v>120.48725708432191</v>
      </c>
      <c r="T39" s="12">
        <f>+[1]Reskalering!S162</f>
        <v>122.9107672480296</v>
      </c>
      <c r="U39" s="12">
        <f>+[1]Reskalering!T162</f>
        <v>126.44427578469548</v>
      </c>
      <c r="V39" s="12">
        <f>+[1]Reskalering!U162</f>
        <v>132.1433591534753</v>
      </c>
      <c r="W39" s="12">
        <f>+[1]Reskalering!V162</f>
        <v>136.94019780750006</v>
      </c>
      <c r="X39" s="12">
        <f>+[1]Reskalering!W162</f>
        <v>140.45328223273995</v>
      </c>
      <c r="Y39" s="12">
        <f>+[1]Reskalering!X162</f>
        <v>143.55233545856964</v>
      </c>
    </row>
    <row r="40" spans="1:25" s="5" customFormat="1" ht="15.75">
      <c r="A40" s="5" t="s">
        <v>160</v>
      </c>
      <c r="D40" s="13">
        <f>+[1]Reskalering!C166</f>
        <v>78.389918598667222</v>
      </c>
      <c r="E40" s="13">
        <f>+[1]Reskalering!D166</f>
        <v>77.814244387732359</v>
      </c>
      <c r="F40" s="13">
        <f>+[1]Reskalering!E166</f>
        <v>80.580779741731106</v>
      </c>
      <c r="G40" s="13">
        <f>+[1]Reskalering!F166</f>
        <v>82.218455463871592</v>
      </c>
      <c r="H40" s="13">
        <f>+[1]Reskalering!G166</f>
        <v>83.552363026174589</v>
      </c>
      <c r="I40" s="13">
        <f>+[1]Reskalering!H166</f>
        <v>85.725037787870122</v>
      </c>
      <c r="J40" s="13">
        <f>+[1]Reskalering!I166</f>
        <v>87.357453410346992</v>
      </c>
      <c r="K40" s="13">
        <f>+[1]Reskalering!J166</f>
        <v>89.789281253064345</v>
      </c>
      <c r="L40" s="13">
        <f>+[1]Reskalering!K166</f>
        <v>92.07934128321854</v>
      </c>
      <c r="M40" s="13">
        <f>+[1]Reskalering!L166</f>
        <v>94.207650661973574</v>
      </c>
      <c r="N40" s="13">
        <f>+[1]Reskalering!M166</f>
        <v>97.74179313361887</v>
      </c>
      <c r="O40" s="13">
        <f>+[1]Reskalering!N166</f>
        <v>99.648597105513019</v>
      </c>
      <c r="P40" s="13">
        <f>+[1]Reskalering!O166</f>
        <v>102.6096097608681</v>
      </c>
      <c r="Q40" s="13">
        <f>+[1]Reskalering!P166</f>
        <v>105.88424655041446</v>
      </c>
      <c r="R40" s="13">
        <f>+[1]Reskalering!Q166</f>
        <v>110.61331195772954</v>
      </c>
      <c r="S40" s="13">
        <f>+[1]Reskalering!R166</f>
        <v>114.27198126177467</v>
      </c>
      <c r="T40" s="13">
        <f>+[1]Reskalering!S166</f>
        <v>118.65628470927423</v>
      </c>
      <c r="U40" s="13">
        <f>+[1]Reskalering!T166</f>
        <v>124.02754959294408</v>
      </c>
      <c r="V40" s="13">
        <f>+[1]Reskalering!U166</f>
        <v>129.27818200443829</v>
      </c>
      <c r="W40" s="13">
        <f>+[1]Reskalering!V166</f>
        <v>132.71097182665753</v>
      </c>
      <c r="X40" s="13">
        <f>+[1]Reskalering!W166</f>
        <v>137.29392243176585</v>
      </c>
      <c r="Y40" s="13">
        <f>+[1]Reskalering!X166</f>
        <v>141.78672769291876</v>
      </c>
    </row>
    <row r="42" spans="1:25" ht="15.75">
      <c r="A42" s="5" t="s">
        <v>177</v>
      </c>
      <c r="B42" s="5"/>
      <c r="C42" s="5"/>
      <c r="D42" s="13">
        <f>+[1]Reskalering!C167</f>
        <v>95.440010012293612</v>
      </c>
      <c r="E42" s="13">
        <f>+[1]Reskalering!D167</f>
        <v>93.234050577116733</v>
      </c>
      <c r="F42" s="13">
        <f>+[1]Reskalering!E167</f>
        <v>92.374481133546851</v>
      </c>
      <c r="G42" s="13">
        <f>+[1]Reskalering!F167</f>
        <v>92.610664106107393</v>
      </c>
      <c r="H42" s="13">
        <f>+[1]Reskalering!G167</f>
        <v>91.233363682437243</v>
      </c>
      <c r="I42" s="13">
        <f>+[1]Reskalering!H167</f>
        <v>91.016445581303856</v>
      </c>
      <c r="J42" s="13">
        <f>+[1]Reskalering!I167</f>
        <v>93.514027914131745</v>
      </c>
      <c r="K42" s="13">
        <f>+[1]Reskalering!J167</f>
        <v>96.324305719588637</v>
      </c>
      <c r="L42" s="13">
        <f>+[1]Reskalering!K167</f>
        <v>95.020441253207011</v>
      </c>
      <c r="M42" s="13">
        <f>+[1]Reskalering!L167</f>
        <v>92.678463915167683</v>
      </c>
      <c r="N42" s="13">
        <f>+[1]Reskalering!M167</f>
        <v>95.295210635946532</v>
      </c>
      <c r="O42" s="13">
        <f>+[1]Reskalering!N167</f>
        <v>101.20373964559076</v>
      </c>
      <c r="P42" s="13">
        <f>+[1]Reskalering!O167</f>
        <v>103.5010497184627</v>
      </c>
      <c r="Q42" s="13">
        <f>+[1]Reskalering!P167</f>
        <v>102.47933704987719</v>
      </c>
      <c r="R42" s="13">
        <f>+[1]Reskalering!Q167</f>
        <v>106.33274572218838</v>
      </c>
      <c r="S42" s="13">
        <f>+[1]Reskalering!R167</f>
        <v>106.424035393561</v>
      </c>
      <c r="T42" s="13">
        <f>+[1]Reskalering!S167</f>
        <v>109.75689814762528</v>
      </c>
      <c r="U42" s="13">
        <f>+[1]Reskalering!T167</f>
        <v>124.64762256934942</v>
      </c>
      <c r="V42" s="13">
        <f>+[1]Reskalering!U167</f>
        <v>149.05993084423315</v>
      </c>
      <c r="W42" s="13">
        <f>+[1]Reskalering!V167</f>
        <v>128.83366159170316</v>
      </c>
      <c r="X42" s="13">
        <f>+[1]Reskalering!W167</f>
        <v>130.91104732388123</v>
      </c>
      <c r="Y42" s="13">
        <f>+[1]Reskalering!X167</f>
        <v>150.22409826090382</v>
      </c>
    </row>
    <row r="44" spans="1:25">
      <c r="A44" t="s">
        <v>178</v>
      </c>
    </row>
    <row r="45" spans="1:25">
      <c r="A45" t="s">
        <v>144</v>
      </c>
      <c r="D45" s="10">
        <f>+[1]Reskalering!C169</f>
        <v>72.642502631974764</v>
      </c>
      <c r="E45" s="10">
        <f>+[1]Reskalering!D169</f>
        <v>74.932320649721802</v>
      </c>
      <c r="F45" s="10">
        <f>+[1]Reskalering!E169</f>
        <v>76.86118213265155</v>
      </c>
      <c r="G45" s="10">
        <f>+[1]Reskalering!F169</f>
        <v>79.466837118363685</v>
      </c>
      <c r="H45" s="10">
        <f>+[1]Reskalering!G169</f>
        <v>81.068581741615304</v>
      </c>
      <c r="I45" s="10">
        <f>+[1]Reskalering!H169</f>
        <v>84.193111746127272</v>
      </c>
      <c r="J45" s="10">
        <f>+[1]Reskalering!I169</f>
        <v>88.186193412543275</v>
      </c>
      <c r="K45" s="10">
        <f>+[1]Reskalering!J169</f>
        <v>89.945856519777436</v>
      </c>
      <c r="L45" s="10">
        <f>+[1]Reskalering!K169</f>
        <v>92.348473454654851</v>
      </c>
      <c r="M45" s="10">
        <f>+[1]Reskalering!L169</f>
        <v>94.243495262445506</v>
      </c>
      <c r="N45" s="10">
        <f>+[1]Reskalering!M169</f>
        <v>96.285155662505659</v>
      </c>
      <c r="O45" s="10">
        <f>+[1]Reskalering!N169</f>
        <v>100.66175364716501</v>
      </c>
      <c r="P45" s="10">
        <f>+[1]Reskalering!O169</f>
        <v>103.0530906903294</v>
      </c>
      <c r="Q45" s="10">
        <f>+[1]Reskalering!P169</f>
        <v>105.61362610918938</v>
      </c>
      <c r="R45" s="10">
        <f>+[1]Reskalering!Q169</f>
        <v>106.56113701308472</v>
      </c>
      <c r="S45" s="10">
        <f>+[1]Reskalering!R169</f>
        <v>112.73123778011738</v>
      </c>
      <c r="T45" s="10">
        <f>+[1]Reskalering!S169</f>
        <v>118.07790645209811</v>
      </c>
      <c r="U45" s="10">
        <f>+[1]Reskalering!T169</f>
        <v>124.53000451195673</v>
      </c>
      <c r="V45" s="10">
        <f>+[1]Reskalering!U169</f>
        <v>130.66626560385021</v>
      </c>
      <c r="W45" s="10">
        <f>+[1]Reskalering!V169</f>
        <v>129.30139870657246</v>
      </c>
      <c r="X45" s="10">
        <f>+[1]Reskalering!W169</f>
        <v>128.25236877725979</v>
      </c>
      <c r="Y45" s="10">
        <f>+[1]Reskalering!X169</f>
        <v>131.95217325913674</v>
      </c>
    </row>
    <row r="46" spans="1:25">
      <c r="A46" s="11" t="s">
        <v>179</v>
      </c>
      <c r="B46" s="11"/>
      <c r="C46" s="11"/>
      <c r="D46" s="12">
        <f>+[1]Reskalering!C173</f>
        <v>77.554190453199126</v>
      </c>
      <c r="E46" s="12">
        <f>+[1]Reskalering!D173</f>
        <v>79.715340644748423</v>
      </c>
      <c r="F46" s="12">
        <f>+[1]Reskalering!E173</f>
        <v>81.980162247700463</v>
      </c>
      <c r="G46" s="12">
        <f>+[1]Reskalering!F173</f>
        <v>81.87649083629772</v>
      </c>
      <c r="H46" s="12">
        <f>+[1]Reskalering!G173</f>
        <v>83.327890595935997</v>
      </c>
      <c r="I46" s="12">
        <f>+[1]Reskalering!H173</f>
        <v>86.35031097452341</v>
      </c>
      <c r="J46" s="12">
        <f>+[1]Reskalering!I173</f>
        <v>89.292984113570242</v>
      </c>
      <c r="K46" s="12">
        <f>+[1]Reskalering!J173</f>
        <v>92.116036393306231</v>
      </c>
      <c r="L46" s="12">
        <f>+[1]Reskalering!K173</f>
        <v>94.147114903051644</v>
      </c>
      <c r="M46" s="12">
        <f>+[1]Reskalering!L173</f>
        <v>95.36110644605877</v>
      </c>
      <c r="N46" s="12">
        <f>+[1]Reskalering!M173</f>
        <v>98.069673253747425</v>
      </c>
      <c r="O46" s="12">
        <f>+[1]Reskalering!N173</f>
        <v>99.937016052004736</v>
      </c>
      <c r="P46" s="12">
        <f>+[1]Reskalering!O173</f>
        <v>101.99331069424782</v>
      </c>
      <c r="Q46" s="12">
        <f>+[1]Reskalering!P173</f>
        <v>103.4069224568611</v>
      </c>
      <c r="R46" s="12">
        <f>+[1]Reskalering!Q173</f>
        <v>106.39353929096653</v>
      </c>
      <c r="S46" s="12">
        <f>+[1]Reskalering!R173</f>
        <v>109.92123058783802</v>
      </c>
      <c r="T46" s="12">
        <f>+[1]Reskalering!S173</f>
        <v>112.09480629977155</v>
      </c>
      <c r="U46" s="12">
        <f>+[1]Reskalering!T173</f>
        <v>114.58591563085125</v>
      </c>
      <c r="V46" s="12">
        <f>+[1]Reskalering!U173</f>
        <v>119.36609631315551</v>
      </c>
      <c r="W46" s="12">
        <f>+[1]Reskalering!V173</f>
        <v>125.08308211103065</v>
      </c>
      <c r="X46" s="12">
        <f>+[1]Reskalering!W173</f>
        <v>126.08931485033237</v>
      </c>
      <c r="Y46" s="12">
        <f>+[1]Reskalering!X173</f>
        <v>127.35050805587341</v>
      </c>
    </row>
    <row r="47" spans="1:25" s="5" customFormat="1" ht="15.75">
      <c r="A47" s="5" t="s">
        <v>160</v>
      </c>
      <c r="D47" s="13">
        <f>+[1]Reskalering!C174</f>
        <v>75.312249754283116</v>
      </c>
      <c r="E47" s="13">
        <f>+[1]Reskalering!D174</f>
        <v>77.516732571786605</v>
      </c>
      <c r="F47" s="13">
        <f>+[1]Reskalering!E174</f>
        <v>79.522746383277777</v>
      </c>
      <c r="G47" s="13">
        <f>+[1]Reskalering!F174</f>
        <v>80.955993667702259</v>
      </c>
      <c r="H47" s="13">
        <f>+[1]Reskalering!G174</f>
        <v>82.479547193823038</v>
      </c>
      <c r="I47" s="13">
        <f>+[1]Reskalering!H174</f>
        <v>85.53847388508369</v>
      </c>
      <c r="J47" s="13">
        <f>+[1]Reskalering!I174</f>
        <v>89.041665345415225</v>
      </c>
      <c r="K47" s="13">
        <f>+[1]Reskalering!J174</f>
        <v>91.29720867193484</v>
      </c>
      <c r="L47" s="13">
        <f>+[1]Reskalering!K174</f>
        <v>93.484455909086478</v>
      </c>
      <c r="M47" s="13">
        <f>+[1]Reskalering!L174</f>
        <v>94.940546492543803</v>
      </c>
      <c r="N47" s="13">
        <f>+[1]Reskalering!M174</f>
        <v>97.434735799201221</v>
      </c>
      <c r="O47" s="13">
        <f>+[1]Reskalering!N174</f>
        <v>100.190714715057</v>
      </c>
      <c r="P47" s="13">
        <f>+[1]Reskalering!O174</f>
        <v>102.37454948574177</v>
      </c>
      <c r="Q47" s="13">
        <f>+[1]Reskalering!P174</f>
        <v>104.19574727820964</v>
      </c>
      <c r="R47" s="13">
        <f>+[1]Reskalering!Q174</f>
        <v>106.39417065805827</v>
      </c>
      <c r="S47" s="13">
        <f>+[1]Reskalering!R174</f>
        <v>111.0312386533033</v>
      </c>
      <c r="T47" s="13">
        <f>+[1]Reskalering!S174</f>
        <v>114.50076029405822</v>
      </c>
      <c r="U47" s="13">
        <f>+[1]Reskalering!T174</f>
        <v>118.561098772177</v>
      </c>
      <c r="V47" s="13">
        <f>+[1]Reskalering!U174</f>
        <v>123.88677142051132</v>
      </c>
      <c r="W47" s="13">
        <f>+[1]Reskalering!V174</f>
        <v>126.82986241035188</v>
      </c>
      <c r="X47" s="13">
        <f>+[1]Reskalering!W174</f>
        <v>126.85719303659116</v>
      </c>
      <c r="Y47" s="13">
        <f>+[1]Reskalering!X174</f>
        <v>129.22202258809608</v>
      </c>
    </row>
    <row r="49" spans="1:25">
      <c r="A49" t="s">
        <v>180</v>
      </c>
    </row>
    <row r="50" spans="1:25">
      <c r="A50" t="s">
        <v>181</v>
      </c>
      <c r="D50" s="10">
        <f>+[1]Reskalering!C178</f>
        <v>71.886891868157605</v>
      </c>
      <c r="E50" s="10">
        <f>+[1]Reskalering!D178</f>
        <v>73.616884257361974</v>
      </c>
      <c r="F50" s="10">
        <f>+[1]Reskalering!E178</f>
        <v>75.91768631813126</v>
      </c>
      <c r="G50" s="10">
        <f>+[1]Reskalering!F178</f>
        <v>77.761840641648618</v>
      </c>
      <c r="H50" s="10">
        <f>+[1]Reskalering!G178</f>
        <v>80.088987764182434</v>
      </c>
      <c r="I50" s="10">
        <f>+[1]Reskalering!H178</f>
        <v>82.714712253380952</v>
      </c>
      <c r="J50" s="10">
        <f>+[1]Reskalering!I178</f>
        <v>85.498507113166681</v>
      </c>
      <c r="K50" s="10">
        <f>+[1]Reskalering!J178</f>
        <v>88.106668227855508</v>
      </c>
      <c r="L50" s="10">
        <f>+[1]Reskalering!K178</f>
        <v>90.969498272934842</v>
      </c>
      <c r="M50" s="10">
        <f>+[1]Reskalering!L178</f>
        <v>93.893800128798077</v>
      </c>
      <c r="N50" s="10">
        <f>+[1]Reskalering!M178</f>
        <v>96.809320297406487</v>
      </c>
      <c r="O50" s="10">
        <f>+[1]Reskalering!N178</f>
        <v>100.03219951993442</v>
      </c>
      <c r="P50" s="10">
        <f>+[1]Reskalering!O178</f>
        <v>103.15848018265909</v>
      </c>
      <c r="Q50" s="10">
        <f>+[1]Reskalering!P178</f>
        <v>106.34769627071019</v>
      </c>
      <c r="R50" s="10">
        <f>+[1]Reskalering!Q178</f>
        <v>109.71840056202799</v>
      </c>
      <c r="S50" s="10">
        <f>+[1]Reskalering!R178</f>
        <v>112.59879398161704</v>
      </c>
      <c r="T50" s="10">
        <f>+[1]Reskalering!S178</f>
        <v>119.64170716000237</v>
      </c>
      <c r="U50" s="10">
        <f>+[1]Reskalering!T178</f>
        <v>122.91727650605939</v>
      </c>
      <c r="V50" s="10">
        <f>+[1]Reskalering!U178</f>
        <v>129.00298577366667</v>
      </c>
      <c r="W50" s="10">
        <f>+[1]Reskalering!V178</f>
        <v>136.90064984485687</v>
      </c>
      <c r="X50" s="10">
        <f>+[1]Reskalering!W178</f>
        <v>144.07236110297993</v>
      </c>
      <c r="Y50" s="10">
        <f>+[1]Reskalering!X178</f>
        <v>147.02300802060773</v>
      </c>
    </row>
    <row r="51" spans="1:25">
      <c r="A51" t="s">
        <v>182</v>
      </c>
      <c r="D51" s="10">
        <f>+[1]Reskalering!C179</f>
        <v>84.388759829317351</v>
      </c>
      <c r="E51" s="10">
        <f>+[1]Reskalering!D179</f>
        <v>85.176077215423646</v>
      </c>
      <c r="F51" s="10">
        <f>+[1]Reskalering!E179</f>
        <v>86.520348752442146</v>
      </c>
      <c r="G51" s="10">
        <f>+[1]Reskalering!F179</f>
        <v>87.345574012694286</v>
      </c>
      <c r="H51" s="10">
        <f>+[1]Reskalering!G179</f>
        <v>84.866982241618956</v>
      </c>
      <c r="I51" s="10">
        <f>+[1]Reskalering!H179</f>
        <v>82.388390470543641</v>
      </c>
      <c r="J51" s="10">
        <f>+[1]Reskalering!I179</f>
        <v>65.099483869713538</v>
      </c>
      <c r="K51" s="10">
        <f>+[1]Reskalering!J179</f>
        <v>69.575529009243681</v>
      </c>
      <c r="L51" s="10">
        <f>+[1]Reskalering!K179</f>
        <v>75.252962160165609</v>
      </c>
      <c r="M51" s="10">
        <f>+[1]Reskalering!L179</f>
        <v>68.753219739310452</v>
      </c>
      <c r="N51" s="10">
        <f>+[1]Reskalering!M179</f>
        <v>77.600334366889896</v>
      </c>
      <c r="O51" s="10">
        <f>+[1]Reskalering!N179</f>
        <v>107.84498595464662</v>
      </c>
      <c r="P51" s="10">
        <f>+[1]Reskalering!O179</f>
        <v>114.55467967846344</v>
      </c>
      <c r="Q51" s="10">
        <f>+[1]Reskalering!P179</f>
        <v>122.31704590740759</v>
      </c>
      <c r="R51" s="10">
        <f>+[1]Reskalering!Q179</f>
        <v>117.38902226844607</v>
      </c>
      <c r="S51" s="10">
        <f>+[1]Reskalering!R179</f>
        <v>99.939736200075814</v>
      </c>
      <c r="T51" s="10">
        <f>+[1]Reskalering!S179</f>
        <v>104.64322858448109</v>
      </c>
      <c r="U51" s="10">
        <f>+[1]Reskalering!T179</f>
        <v>110.37023357082454</v>
      </c>
      <c r="V51" s="10">
        <f>+[1]Reskalering!U179</f>
        <v>116.47923328894547</v>
      </c>
      <c r="W51" s="10">
        <f>+[1]Reskalering!V179</f>
        <v>122.1129265850837</v>
      </c>
      <c r="X51" s="10">
        <f>+[1]Reskalering!W179</f>
        <v>131.4528435765593</v>
      </c>
      <c r="Y51" s="10">
        <f>+[1]Reskalering!X179</f>
        <v>85.73011537601694</v>
      </c>
    </row>
    <row r="52" spans="1:25">
      <c r="A52" t="s">
        <v>183</v>
      </c>
      <c r="D52" s="10">
        <f>+[1]Reskalering!C180</f>
        <v>189.83833718244802</v>
      </c>
      <c r="E52" s="10">
        <f>+[1]Reskalering!D180</f>
        <v>175.28868360277136</v>
      </c>
      <c r="F52" s="10">
        <f>+[1]Reskalering!E180</f>
        <v>175.46189376443419</v>
      </c>
      <c r="G52" s="10">
        <f>+[1]Reskalering!F180</f>
        <v>153.81062355658202</v>
      </c>
      <c r="H52" s="10">
        <f>+[1]Reskalering!G180</f>
        <v>145.49653579676672</v>
      </c>
      <c r="I52" s="10">
        <f>+[1]Reskalering!H180</f>
        <v>144.1108545034642</v>
      </c>
      <c r="J52" s="10">
        <f>+[1]Reskalering!I180</f>
        <v>122.11316397228637</v>
      </c>
      <c r="K52" s="10">
        <f>+[1]Reskalering!J180</f>
        <v>109.46882217090068</v>
      </c>
      <c r="L52" s="10">
        <f>+[1]Reskalering!K180</f>
        <v>100.46189376443418</v>
      </c>
      <c r="M52" s="10">
        <f>+[1]Reskalering!L180</f>
        <v>95.958429561200916</v>
      </c>
      <c r="N52" s="10">
        <f>+[1]Reskalering!M180</f>
        <v>108.94919168591224</v>
      </c>
      <c r="O52" s="10">
        <f>+[1]Reskalering!N180</f>
        <v>99.595842956120094</v>
      </c>
      <c r="P52" s="10">
        <f>+[1]Reskalering!O180</f>
        <v>91.454965357967666</v>
      </c>
      <c r="Q52" s="10">
        <f>+[1]Reskalering!P180</f>
        <v>75</v>
      </c>
      <c r="R52" s="10">
        <f>+[1]Reskalering!Q180</f>
        <v>68.244803695150097</v>
      </c>
      <c r="S52" s="10">
        <f>+[1]Reskalering!R180</f>
        <v>60.450346420323328</v>
      </c>
      <c r="T52" s="10">
        <f>+[1]Reskalering!S180</f>
        <v>71.709006928406453</v>
      </c>
      <c r="U52" s="10">
        <f>+[1]Reskalering!T180</f>
        <v>81.408775981524229</v>
      </c>
      <c r="V52" s="10">
        <f>+[1]Reskalering!U180</f>
        <v>86.778290993071579</v>
      </c>
      <c r="W52" s="10">
        <f>+[1]Reskalering!V180</f>
        <v>64.102193995381057</v>
      </c>
      <c r="X52" s="10">
        <f>+[1]Reskalering!W180</f>
        <v>46.593533487297911</v>
      </c>
      <c r="Y52" s="10">
        <f>+[1]Reskalering!X180</f>
        <v>45.727482678983826</v>
      </c>
    </row>
    <row r="53" spans="1:25"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</row>
    <row r="54" spans="1:25" ht="16.5" thickBot="1">
      <c r="A54" s="14" t="s">
        <v>184</v>
      </c>
      <c r="B54" s="14"/>
      <c r="C54" s="14"/>
      <c r="D54" s="15">
        <f>+[1]Reskalering!C176</f>
        <v>90.769946832429866</v>
      </c>
      <c r="E54" s="15">
        <f>+[1]Reskalering!D176</f>
        <v>89.221599950858931</v>
      </c>
      <c r="F54" s="15">
        <f>+[1]Reskalering!E176</f>
        <v>89.02484322774832</v>
      </c>
      <c r="G54" s="15">
        <f>+[1]Reskalering!F176</f>
        <v>89.537265710341202</v>
      </c>
      <c r="H54" s="15">
        <f>+[1]Reskalering!G176</f>
        <v>88.802790508002218</v>
      </c>
      <c r="I54" s="15">
        <f>+[1]Reskalering!H176</f>
        <v>89.154300297887559</v>
      </c>
      <c r="J54" s="15">
        <f>+[1]Reskalering!I176</f>
        <v>91.234643633245796</v>
      </c>
      <c r="K54" s="15">
        <f>+[1]Reskalering!J176</f>
        <v>94.042752812289038</v>
      </c>
      <c r="L54" s="15">
        <f>+[1]Reskalering!K176</f>
        <v>93.947373577466195</v>
      </c>
      <c r="M54" s="15">
        <f>+[1]Reskalering!L176</f>
        <v>92.63444969188231</v>
      </c>
      <c r="N54" s="15">
        <f>+[1]Reskalering!M176</f>
        <v>95.399584290255873</v>
      </c>
      <c r="O54" s="15">
        <f>+[1]Reskalering!N176</f>
        <v>101.08298258037576</v>
      </c>
      <c r="P54" s="15">
        <f>+[1]Reskalering!O176</f>
        <v>103.51743312936841</v>
      </c>
      <c r="Q54" s="15">
        <f>+[1]Reskalering!P176</f>
        <v>103.44452098499887</v>
      </c>
      <c r="R54" s="15">
        <f>+[1]Reskalering!Q176</f>
        <v>106.82207813905575</v>
      </c>
      <c r="S54" s="15">
        <f>+[1]Reskalering!R176</f>
        <v>107.53252835746154</v>
      </c>
      <c r="T54" s="15">
        <f>+[1]Reskalering!S176</f>
        <v>111.2137379090161</v>
      </c>
      <c r="U54" s="15">
        <f>+[1]Reskalering!T176</f>
        <v>123.28557589016481</v>
      </c>
      <c r="V54" s="15">
        <f>+[1]Reskalering!U176</f>
        <v>142.84226559076285</v>
      </c>
      <c r="W54" s="15">
        <f>+[1]Reskalering!V176</f>
        <v>129.05891416143237</v>
      </c>
      <c r="X54" s="15">
        <f>+[1]Reskalering!W176</f>
        <v>131.30520980864173</v>
      </c>
      <c r="Y54" s="15">
        <f>+[1]Reskalering!X176</f>
        <v>146.16482948424348</v>
      </c>
    </row>
    <row r="55" spans="1:25">
      <c r="E55" t="s">
        <v>167</v>
      </c>
      <c r="F55" t="s">
        <v>167</v>
      </c>
    </row>
    <row r="111" spans="4:20"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</row>
    <row r="112" spans="4:20"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</row>
    <row r="113" spans="4:20"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</row>
    <row r="114" spans="4:20"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</row>
    <row r="115" spans="4:20"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</row>
    <row r="116" spans="4:20"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</row>
    <row r="117" spans="4:20"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</row>
    <row r="118" spans="4:20"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</row>
    <row r="119" spans="4:20"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</row>
    <row r="120" spans="4:20"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</row>
    <row r="121" spans="4:20"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</row>
    <row r="122" spans="4:20"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</row>
    <row r="123" spans="4:20"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</row>
    <row r="124" spans="4:20"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</row>
    <row r="125" spans="4:20"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</row>
    <row r="126" spans="4:20"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</row>
    <row r="127" spans="4:20"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</row>
    <row r="128" spans="4:20"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</row>
    <row r="129" spans="4:20"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</row>
    <row r="130" spans="4:20"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</row>
    <row r="131" spans="4:20"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</row>
    <row r="132" spans="4:20"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</row>
    <row r="133" spans="4:20"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</row>
    <row r="134" spans="4:20"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</row>
    <row r="135" spans="4:20"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</row>
    <row r="136" spans="4:20"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</row>
    <row r="137" spans="4:20"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</row>
    <row r="138" spans="4:20"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</row>
    <row r="139" spans="4:20"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</row>
    <row r="140" spans="4:20"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</row>
    <row r="141" spans="4:20"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</row>
    <row r="142" spans="4:20"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</row>
    <row r="143" spans="4:20"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</row>
    <row r="144" spans="4:20"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</row>
    <row r="145" spans="4:20"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</row>
    <row r="146" spans="4:20"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</row>
    <row r="147" spans="4:20"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</row>
    <row r="148" spans="4:20"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</row>
    <row r="149" spans="4:20"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</row>
    <row r="150" spans="4:20"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</row>
    <row r="151" spans="4:20"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</row>
    <row r="152" spans="4:20"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</row>
    <row r="153" spans="4:20"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</row>
    <row r="154" spans="4:20"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</row>
    <row r="155" spans="4:20"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</row>
    <row r="156" spans="4:20"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</row>
    <row r="157" spans="4:20"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</row>
    <row r="158" spans="4:20"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</row>
    <row r="159" spans="4:20"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</row>
    <row r="160" spans="4:20"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</row>
    <row r="161" spans="4:20"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</row>
    <row r="162" spans="4:20"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</row>
    <row r="163" spans="4:20"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</row>
    <row r="164" spans="4:20"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</row>
    <row r="165" spans="4:20"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</row>
    <row r="166" spans="4:20"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</row>
    <row r="167" spans="4:20"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</row>
    <row r="168" spans="4:20"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</row>
    <row r="169" spans="4:20"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</row>
    <row r="170" spans="4:20"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</row>
    <row r="171" spans="4:20"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</row>
    <row r="172" spans="4:20"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</row>
    <row r="173" spans="4:20"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</row>
    <row r="174" spans="4:20"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</row>
    <row r="175" spans="4:20"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</row>
    <row r="176" spans="4:20"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</row>
    <row r="177" spans="4:20"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</row>
    <row r="178" spans="4:20"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</row>
    <row r="179" spans="4:20"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</row>
    <row r="180" spans="4:20"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</row>
    <row r="181" spans="4:20"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</row>
    <row r="182" spans="4:20"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</row>
    <row r="183" spans="4:20"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</row>
    <row r="184" spans="4:20"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</row>
    <row r="185" spans="4:20"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</row>
    <row r="186" spans="4:20"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</row>
    <row r="187" spans="4:20"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</row>
    <row r="188" spans="4:20"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</row>
    <row r="189" spans="4:20"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</row>
    <row r="190" spans="4:20"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</row>
    <row r="191" spans="4:20"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</row>
    <row r="192" spans="4:20"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</row>
    <row r="193" spans="4:20"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</row>
    <row r="194" spans="4:20"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</row>
    <row r="195" spans="4:20"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</row>
    <row r="196" spans="4:20"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</row>
    <row r="197" spans="4:20"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</row>
    <row r="198" spans="4:20"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</row>
    <row r="199" spans="4:20"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</row>
    <row r="200" spans="4:20"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</row>
    <row r="201" spans="4:20"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</row>
    <row r="202" spans="4:20"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</row>
    <row r="203" spans="4:20"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</row>
    <row r="204" spans="4:20"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</row>
    <row r="205" spans="4:20"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</row>
    <row r="206" spans="4:20"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</row>
    <row r="207" spans="4:20"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</row>
    <row r="208" spans="4:20"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</row>
    <row r="209" spans="4:20"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</row>
    <row r="210" spans="4:20"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</row>
    <row r="211" spans="4:20"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</row>
    <row r="212" spans="4:20"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</row>
    <row r="213" spans="4:20"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</row>
    <row r="214" spans="4:20"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</row>
    <row r="215" spans="4:20"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</row>
    <row r="216" spans="4:20"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</row>
    <row r="217" spans="4:20"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</row>
    <row r="218" spans="4:20"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</row>
    <row r="219" spans="4:20"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</row>
    <row r="220" spans="4:20"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</row>
    <row r="221" spans="4:20"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</row>
    <row r="222" spans="4:20"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</row>
    <row r="223" spans="4:20"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</row>
    <row r="224" spans="4:20"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</row>
    <row r="225" spans="4:20"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</row>
    <row r="226" spans="4:20"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</row>
    <row r="227" spans="4:20"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</row>
    <row r="228" spans="4:20"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</row>
    <row r="229" spans="4:20"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</row>
    <row r="230" spans="4:20"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</row>
    <row r="231" spans="4:20"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</row>
    <row r="232" spans="4:20"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</row>
    <row r="233" spans="4:20"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</row>
    <row r="234" spans="4:20"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</row>
    <row r="235" spans="4:20"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</row>
    <row r="236" spans="4:20"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</row>
    <row r="237" spans="4:20"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</row>
    <row r="238" spans="4:20"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</row>
    <row r="239" spans="4:20"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</row>
    <row r="240" spans="4:20"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</row>
    <row r="241" spans="4:20"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</row>
    <row r="242" spans="4:20"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</row>
    <row r="243" spans="4:20"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</row>
    <row r="244" spans="4:20"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</row>
    <row r="245" spans="4:20"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</row>
    <row r="246" spans="4:20"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</row>
    <row r="247" spans="4:20"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</row>
    <row r="248" spans="4:20"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</row>
    <row r="249" spans="4:20"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</row>
    <row r="250" spans="4:20"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</row>
    <row r="251" spans="4:20"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</row>
    <row r="252" spans="4:20"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</row>
    <row r="253" spans="4:20"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</row>
    <row r="254" spans="4:20"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</row>
    <row r="255" spans="4:20"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</row>
    <row r="256" spans="4:20"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</row>
    <row r="257" spans="4:20"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</row>
    <row r="258" spans="4:20"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</row>
    <row r="259" spans="4:20"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</row>
    <row r="260" spans="4:20"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</row>
    <row r="261" spans="4:20"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</row>
    <row r="262" spans="4:20"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</row>
    <row r="263" spans="4:20"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</row>
    <row r="264" spans="4:20"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</row>
    <row r="265" spans="4:20"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</row>
    <row r="266" spans="4:20"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</row>
    <row r="267" spans="4:20"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</row>
    <row r="268" spans="4:20"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</row>
    <row r="269" spans="4:20"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</row>
    <row r="270" spans="4:20"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</row>
    <row r="271" spans="4:20"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</row>
    <row r="272" spans="4:20"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</row>
    <row r="273" spans="4:20"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</row>
    <row r="274" spans="4:20"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</row>
    <row r="275" spans="4:20"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</row>
    <row r="276" spans="4:20"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</row>
    <row r="277" spans="4:20"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</row>
    <row r="278" spans="4:20"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</row>
    <row r="279" spans="4:20"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</row>
    <row r="280" spans="4:20"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</row>
    <row r="281" spans="4:20"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</row>
    <row r="282" spans="4:20"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</row>
    <row r="283" spans="4:20"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</row>
    <row r="284" spans="4:20"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</row>
    <row r="285" spans="4:20"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</row>
    <row r="286" spans="4:20"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</row>
    <row r="287" spans="4:20"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</row>
    <row r="288" spans="4:20"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</row>
    <row r="289" spans="4:20"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</row>
    <row r="290" spans="4:20"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</row>
    <row r="291" spans="4:20"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</row>
    <row r="292" spans="4:20"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</row>
    <row r="293" spans="4:20"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</row>
    <row r="294" spans="4:20"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</row>
    <row r="295" spans="4:20"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</row>
    <row r="296" spans="4:20"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</row>
    <row r="297" spans="4:20"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</row>
    <row r="298" spans="4:20"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</row>
    <row r="299" spans="4:20"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</row>
    <row r="300" spans="4:20"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</row>
    <row r="301" spans="4:20"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</row>
    <row r="302" spans="4:20"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</row>
    <row r="303" spans="4:20"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</row>
    <row r="304" spans="4:20"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</row>
    <row r="305" spans="4:20"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</row>
    <row r="306" spans="4:20"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</row>
    <row r="307" spans="4:20"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</row>
    <row r="308" spans="4:20"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8"/>
  <sheetViews>
    <sheetView tabSelected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4" sqref="C4"/>
    </sheetView>
  </sheetViews>
  <sheetFormatPr defaultRowHeight="15"/>
  <cols>
    <col min="1" max="1" width="41.5703125" customWidth="1"/>
    <col min="2" max="2" width="17.7109375" customWidth="1"/>
  </cols>
  <sheetData>
    <row r="1" spans="1:14" ht="15.75">
      <c r="A1" s="1" t="s">
        <v>0</v>
      </c>
      <c r="B1" s="2"/>
      <c r="C1" s="2" t="s">
        <v>185</v>
      </c>
    </row>
    <row r="2" spans="1:14" ht="15.75">
      <c r="A2" s="3"/>
      <c r="B2" s="2"/>
      <c r="C2" s="2" t="s">
        <v>189</v>
      </c>
      <c r="D2" s="4"/>
      <c r="E2" s="4"/>
      <c r="F2" s="4"/>
      <c r="G2" s="4"/>
      <c r="H2" s="4"/>
      <c r="I2" s="4"/>
      <c r="J2" s="4"/>
      <c r="K2" s="4"/>
    </row>
    <row r="3" spans="1:14" ht="15.75">
      <c r="A3" s="3"/>
      <c r="B3" s="2"/>
      <c r="C3" s="2" t="s">
        <v>190</v>
      </c>
      <c r="D3" s="4"/>
      <c r="E3" s="4"/>
      <c r="F3" s="4"/>
      <c r="G3" s="4"/>
      <c r="H3" s="4"/>
      <c r="I3" s="4"/>
      <c r="J3" s="4"/>
      <c r="K3" s="4"/>
    </row>
    <row r="4" spans="1:14" ht="15.75">
      <c r="A4" s="3"/>
      <c r="B4" s="2"/>
    </row>
    <row r="5" spans="1:14" ht="15.75">
      <c r="A5" s="3"/>
      <c r="B5" s="2"/>
      <c r="C5" t="s">
        <v>186</v>
      </c>
    </row>
    <row r="6" spans="1:14" ht="15.75">
      <c r="A6" s="3"/>
      <c r="B6" s="2" t="s">
        <v>187</v>
      </c>
      <c r="C6" s="5">
        <v>2000</v>
      </c>
      <c r="D6" s="5">
        <v>2001</v>
      </c>
      <c r="E6" s="5">
        <v>2002</v>
      </c>
      <c r="F6" s="5">
        <v>2003</v>
      </c>
      <c r="G6" s="5">
        <v>2004</v>
      </c>
      <c r="H6" s="5">
        <v>2005</v>
      </c>
      <c r="I6" s="5">
        <v>2006</v>
      </c>
      <c r="J6" s="5">
        <v>2007</v>
      </c>
      <c r="K6" s="5">
        <v>2008</v>
      </c>
      <c r="L6" s="5">
        <v>2009</v>
      </c>
      <c r="M6" s="5">
        <v>2010</v>
      </c>
      <c r="N6" s="5">
        <v>2011</v>
      </c>
    </row>
    <row r="7" spans="1:14" ht="15.75">
      <c r="A7" s="1" t="s">
        <v>1</v>
      </c>
      <c r="B7" s="2" t="s">
        <v>188</v>
      </c>
    </row>
    <row r="8" spans="1:14" ht="15.75">
      <c r="A8" s="3" t="s">
        <v>2</v>
      </c>
      <c r="B8" s="2">
        <v>4</v>
      </c>
      <c r="C8" s="6">
        <v>84.04</v>
      </c>
      <c r="D8" s="6">
        <v>83.31</v>
      </c>
      <c r="E8" s="6">
        <v>75.5</v>
      </c>
      <c r="F8" s="6">
        <v>82.57003053717203</v>
      </c>
      <c r="G8" s="6">
        <v>88.15</v>
      </c>
      <c r="H8" s="6">
        <v>69.27</v>
      </c>
      <c r="I8" s="6">
        <v>80.44</v>
      </c>
      <c r="J8" s="6">
        <v>126.9</v>
      </c>
      <c r="K8" s="6">
        <v>127.85</v>
      </c>
      <c r="L8" s="6">
        <v>79.3</v>
      </c>
      <c r="M8" s="6">
        <v>95.62</v>
      </c>
      <c r="N8" s="6">
        <v>142.38</v>
      </c>
    </row>
    <row r="9" spans="1:14" ht="15.75">
      <c r="A9" s="3" t="s">
        <v>3</v>
      </c>
      <c r="B9" s="2">
        <v>5</v>
      </c>
      <c r="C9" s="6">
        <v>84.49</v>
      </c>
      <c r="D9" s="6">
        <v>84.42</v>
      </c>
      <c r="E9" s="6">
        <v>80.2</v>
      </c>
      <c r="F9" s="6">
        <v>85.172014861776887</v>
      </c>
      <c r="G9" s="6">
        <v>80.73</v>
      </c>
      <c r="H9" s="6">
        <v>73.540000000000006</v>
      </c>
      <c r="I9" s="6">
        <v>80.62</v>
      </c>
      <c r="J9" s="6">
        <v>142.94</v>
      </c>
      <c r="K9" s="6">
        <v>120.36</v>
      </c>
      <c r="L9" s="6">
        <v>69.48</v>
      </c>
      <c r="M9" s="6">
        <v>94.41</v>
      </c>
      <c r="N9" s="6">
        <v>130.63999999999999</v>
      </c>
    </row>
    <row r="10" spans="1:14" ht="15.75">
      <c r="A10" s="3" t="s">
        <v>4</v>
      </c>
      <c r="B10" s="2">
        <v>4</v>
      </c>
      <c r="C10" s="6">
        <v>85.25</v>
      </c>
      <c r="D10" s="6">
        <v>88.47</v>
      </c>
      <c r="E10" s="6">
        <v>78.290000000000006</v>
      </c>
      <c r="F10" s="6">
        <v>80.970410000000015</v>
      </c>
      <c r="G10" s="6">
        <v>94.045203000000001</v>
      </c>
      <c r="H10" s="6">
        <v>75.5</v>
      </c>
      <c r="I10" s="6">
        <v>81.400000000000006</v>
      </c>
      <c r="J10" s="6">
        <v>126.16</v>
      </c>
      <c r="K10" s="6">
        <v>149.88731000653374</v>
      </c>
      <c r="L10" s="6">
        <v>92.56</v>
      </c>
      <c r="M10" s="6">
        <v>96.02</v>
      </c>
      <c r="N10" s="6">
        <v>143.72999999999999</v>
      </c>
    </row>
    <row r="11" spans="1:14" ht="15.75">
      <c r="A11" s="3" t="s">
        <v>5</v>
      </c>
      <c r="B11" s="2">
        <v>5</v>
      </c>
      <c r="C11" s="6">
        <v>87.8</v>
      </c>
      <c r="D11" s="6">
        <v>86.69</v>
      </c>
      <c r="E11" s="6">
        <v>74.510000000000005</v>
      </c>
      <c r="F11" s="6">
        <v>84.263050000000007</v>
      </c>
      <c r="G11" s="6">
        <v>83.271470000000008</v>
      </c>
      <c r="H11" s="6">
        <v>78.42</v>
      </c>
      <c r="I11" s="6">
        <v>80.95</v>
      </c>
      <c r="J11" s="6">
        <v>131.53</v>
      </c>
      <c r="K11" s="6">
        <v>143.34223999098876</v>
      </c>
      <c r="L11" s="6">
        <v>90.04</v>
      </c>
      <c r="M11" s="6">
        <v>97.23</v>
      </c>
      <c r="N11" s="6">
        <v>139.03</v>
      </c>
    </row>
    <row r="12" spans="1:14" ht="15.75">
      <c r="A12" s="3" t="s">
        <v>6</v>
      </c>
      <c r="B12" s="2">
        <v>8</v>
      </c>
      <c r="C12" s="6">
        <v>85.83</v>
      </c>
      <c r="D12" s="6">
        <v>104.25</v>
      </c>
      <c r="E12" s="6">
        <v>87.14</v>
      </c>
      <c r="F12" s="6">
        <v>106.65012673934866</v>
      </c>
      <c r="G12" s="6">
        <v>103.98</v>
      </c>
      <c r="H12" s="6">
        <v>77.98</v>
      </c>
      <c r="I12" s="6">
        <v>119.37</v>
      </c>
      <c r="J12" s="6">
        <v>172.81</v>
      </c>
      <c r="K12" s="6">
        <v>130.56</v>
      </c>
      <c r="L12" s="6">
        <v>98.343200725507671</v>
      </c>
      <c r="M12" s="6">
        <v>120.1</v>
      </c>
      <c r="N12" s="6">
        <v>127.68</v>
      </c>
    </row>
    <row r="13" spans="1:14" ht="15.75">
      <c r="A13" s="3" t="s">
        <v>7</v>
      </c>
      <c r="B13" s="2">
        <v>9</v>
      </c>
      <c r="C13" s="6">
        <v>13.832470000000001</v>
      </c>
      <c r="D13" s="6">
        <v>15.6038506875</v>
      </c>
      <c r="E13" s="6">
        <v>16.449858424999999</v>
      </c>
      <c r="F13" s="6">
        <v>16.428973687499997</v>
      </c>
      <c r="G13" s="6">
        <v>16.439908924999997</v>
      </c>
      <c r="H13" s="6">
        <v>13.157256825000001</v>
      </c>
      <c r="I13" s="6">
        <v>9.8769651500000002</v>
      </c>
      <c r="J13" s="6">
        <v>9.8866560000000003</v>
      </c>
      <c r="K13" s="6">
        <v>9.8845343999999997</v>
      </c>
      <c r="L13" s="6">
        <v>9.8845343999999997</v>
      </c>
      <c r="M13" s="6">
        <v>9.8845343999999997</v>
      </c>
      <c r="N13" s="6">
        <v>9.8816172000000009</v>
      </c>
    </row>
    <row r="14" spans="1:14" ht="15.75">
      <c r="A14" s="3" t="s">
        <v>8</v>
      </c>
      <c r="B14" s="2">
        <v>9</v>
      </c>
      <c r="C14" s="6">
        <v>3.3143599999999998</v>
      </c>
      <c r="D14" s="6">
        <v>3.3177253124999999</v>
      </c>
      <c r="E14" s="6">
        <v>3.3108037083333333</v>
      </c>
      <c r="F14" s="6">
        <v>3.3066003124999996</v>
      </c>
      <c r="G14" s="6">
        <v>3.3088012083333331</v>
      </c>
      <c r="H14" s="6">
        <v>3.3107035833333334</v>
      </c>
      <c r="I14" s="6">
        <v>3.3146677916666665</v>
      </c>
      <c r="J14" s="6">
        <v>3.31792</v>
      </c>
      <c r="K14" s="6">
        <v>3.3172079999999999</v>
      </c>
      <c r="L14" s="6">
        <v>3.3172079999999999</v>
      </c>
      <c r="M14" s="6">
        <v>3.3172079999999999</v>
      </c>
      <c r="N14" s="6">
        <v>3.3162289999999999</v>
      </c>
    </row>
    <row r="15" spans="1:14" ht="15.75">
      <c r="A15" s="3" t="s">
        <v>9</v>
      </c>
      <c r="B15" s="2">
        <v>9</v>
      </c>
      <c r="C15" s="6">
        <v>30.09</v>
      </c>
      <c r="D15" s="6">
        <v>27.75</v>
      </c>
      <c r="E15" s="6">
        <v>26.5</v>
      </c>
      <c r="F15" s="6">
        <v>26.513863764296996</v>
      </c>
      <c r="G15" s="6">
        <v>26.54</v>
      </c>
      <c r="H15" s="6">
        <v>26.54</v>
      </c>
      <c r="I15" s="6">
        <v>26.6</v>
      </c>
      <c r="J15" s="6">
        <v>26.58</v>
      </c>
      <c r="K15" s="6">
        <v>26.58</v>
      </c>
      <c r="L15" s="6">
        <v>26.553505800016829</v>
      </c>
      <c r="M15" s="6">
        <v>26.56</v>
      </c>
      <c r="N15" s="6">
        <v>26.55</v>
      </c>
    </row>
    <row r="16" spans="1:14" ht="15.75">
      <c r="A16" s="3" t="s">
        <v>10</v>
      </c>
      <c r="B16" s="2">
        <v>10</v>
      </c>
      <c r="C16" s="6">
        <v>33.218617797002935</v>
      </c>
      <c r="D16" s="6">
        <v>31.389671095319017</v>
      </c>
      <c r="E16" s="6">
        <v>33.141706473041864</v>
      </c>
      <c r="F16" s="6">
        <v>32.600228333075854</v>
      </c>
      <c r="G16" s="6">
        <v>31.036999999999999</v>
      </c>
      <c r="H16" s="6">
        <v>35.216999999999999</v>
      </c>
      <c r="I16" s="6">
        <v>24.489000000000001</v>
      </c>
      <c r="J16" s="6">
        <v>21.419</v>
      </c>
      <c r="K16" s="6">
        <v>20.152000000000001</v>
      </c>
      <c r="L16" s="6">
        <v>22.372</v>
      </c>
      <c r="M16" s="6">
        <v>22.39</v>
      </c>
      <c r="N16" s="6">
        <v>20.16</v>
      </c>
    </row>
    <row r="17" spans="1:14" ht="15.75">
      <c r="A17" s="3" t="s">
        <v>11</v>
      </c>
      <c r="B17" s="2"/>
      <c r="C17" s="6">
        <v>38.020000000000003</v>
      </c>
      <c r="D17" s="6">
        <v>41.89</v>
      </c>
      <c r="E17" s="6">
        <v>45.23</v>
      </c>
      <c r="F17" s="6">
        <v>45.12</v>
      </c>
      <c r="G17" s="6">
        <v>44.22</v>
      </c>
      <c r="H17" s="6">
        <v>36.86</v>
      </c>
      <c r="I17" s="6">
        <v>23.09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</row>
    <row r="18" spans="1:14" ht="15.75">
      <c r="A18" s="3" t="s">
        <v>12</v>
      </c>
      <c r="B18" s="2">
        <v>6</v>
      </c>
      <c r="C18" s="6">
        <v>98.05</v>
      </c>
      <c r="D18" s="6">
        <v>114.25</v>
      </c>
      <c r="E18" s="6">
        <v>119.09</v>
      </c>
      <c r="F18" s="6">
        <v>110.76</v>
      </c>
      <c r="G18" s="6">
        <v>99.91</v>
      </c>
      <c r="H18" s="6">
        <v>97.48</v>
      </c>
      <c r="I18" s="6">
        <v>102.94</v>
      </c>
      <c r="J18" s="6">
        <v>153.62</v>
      </c>
      <c r="K18" s="6">
        <v>169.61923000000002</v>
      </c>
      <c r="L18" s="6">
        <v>135.96</v>
      </c>
      <c r="M18" s="6">
        <v>130.33000000000001</v>
      </c>
      <c r="N18" s="6">
        <v>159.34</v>
      </c>
    </row>
    <row r="19" spans="1:14" ht="15.75">
      <c r="A19" s="3" t="s">
        <v>13</v>
      </c>
      <c r="B19" s="2">
        <v>7</v>
      </c>
      <c r="C19" s="6">
        <v>137.72999999999999</v>
      </c>
      <c r="D19" s="6">
        <v>166.45</v>
      </c>
      <c r="E19" s="6">
        <v>169.34</v>
      </c>
      <c r="F19" s="6">
        <v>171.63</v>
      </c>
      <c r="G19" s="6">
        <v>163.16999999999999</v>
      </c>
      <c r="H19" s="6">
        <v>152.54</v>
      </c>
      <c r="I19" s="6">
        <v>177.35</v>
      </c>
      <c r="J19" s="6">
        <v>212.51</v>
      </c>
      <c r="K19" s="6">
        <v>289.32750750750756</v>
      </c>
      <c r="L19" s="6">
        <v>212.05</v>
      </c>
      <c r="M19" s="6">
        <v>232.41</v>
      </c>
      <c r="N19" s="6">
        <v>309.83999999999997</v>
      </c>
    </row>
    <row r="20" spans="1:14" ht="15.75">
      <c r="A20" s="3"/>
      <c r="B20" s="2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15.75">
      <c r="A21" s="1" t="s">
        <v>14</v>
      </c>
      <c r="B21" s="2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15.75">
      <c r="A22" s="3" t="s">
        <v>15</v>
      </c>
      <c r="B22" s="2">
        <v>12</v>
      </c>
      <c r="C22" s="6">
        <v>2014.4</v>
      </c>
      <c r="D22" s="6">
        <v>2029</v>
      </c>
      <c r="E22" s="6">
        <v>2224</v>
      </c>
      <c r="F22" s="6">
        <v>2535.8600337877465</v>
      </c>
      <c r="G22" s="6">
        <v>2862.4900929053138</v>
      </c>
      <c r="H22" s="6">
        <v>2855.2998574812977</v>
      </c>
      <c r="I22" s="6">
        <v>2179.4799166867847</v>
      </c>
      <c r="J22" s="6">
        <v>2304.6001079631305</v>
      </c>
      <c r="K22" s="6">
        <v>2765.1999794882327</v>
      </c>
      <c r="L22" s="6">
        <v>2310.1999999999998</v>
      </c>
      <c r="M22" s="6">
        <v>1885.6</v>
      </c>
      <c r="N22" s="6">
        <v>2047</v>
      </c>
    </row>
    <row r="23" spans="1:14" ht="15.75">
      <c r="A23" s="3" t="s">
        <v>16</v>
      </c>
      <c r="B23" s="2"/>
      <c r="C23" s="6">
        <v>1703</v>
      </c>
      <c r="D23" s="6">
        <v>1848.4</v>
      </c>
      <c r="E23" s="6">
        <v>2335.0007131899551</v>
      </c>
      <c r="F23" s="6">
        <v>2726.3961545119773</v>
      </c>
      <c r="G23" s="6">
        <v>2797.7899915543289</v>
      </c>
      <c r="H23" s="6">
        <v>2543.4432170675746</v>
      </c>
      <c r="I23" s="6">
        <v>2168</v>
      </c>
      <c r="J23" s="6">
        <v>2727.2014781773391</v>
      </c>
      <c r="K23" s="6">
        <v>3324.2004963621321</v>
      </c>
      <c r="L23" s="6">
        <v>3498</v>
      </c>
      <c r="M23" s="6">
        <v>3699.8</v>
      </c>
      <c r="N23" s="6">
        <v>3980</v>
      </c>
    </row>
    <row r="24" spans="1:14" ht="15.75">
      <c r="A24" s="3" t="s">
        <v>17</v>
      </c>
      <c r="B24" s="2">
        <v>13</v>
      </c>
      <c r="C24" s="6">
        <v>654.20000000000005</v>
      </c>
      <c r="D24" s="6">
        <v>666</v>
      </c>
      <c r="E24" s="6">
        <v>744.00000510339964</v>
      </c>
      <c r="F24" s="6">
        <v>877.31600179441193</v>
      </c>
      <c r="G24" s="6">
        <v>909.74599960703813</v>
      </c>
      <c r="H24" s="6">
        <v>761.65799009288401</v>
      </c>
      <c r="I24" s="6">
        <v>529.91999843495762</v>
      </c>
      <c r="J24" s="6">
        <v>610.20000400604488</v>
      </c>
      <c r="K24" s="6">
        <v>776.00000082428926</v>
      </c>
      <c r="L24" s="6">
        <v>695.6</v>
      </c>
      <c r="M24" s="6">
        <v>590</v>
      </c>
      <c r="N24" s="6">
        <v>679.99999999999977</v>
      </c>
    </row>
    <row r="25" spans="1:14" ht="15.75">
      <c r="A25" s="3" t="s">
        <v>18</v>
      </c>
      <c r="B25" s="2">
        <v>14</v>
      </c>
      <c r="C25" s="6">
        <v>531</v>
      </c>
      <c r="D25" s="6">
        <v>557.79999999999995</v>
      </c>
      <c r="E25" s="6">
        <v>627.60003707701969</v>
      </c>
      <c r="F25" s="6">
        <v>742.60803396753511</v>
      </c>
      <c r="G25" s="6">
        <v>808.4600003427289</v>
      </c>
      <c r="H25" s="6">
        <v>681.47190057027899</v>
      </c>
      <c r="I25" s="6">
        <v>490</v>
      </c>
      <c r="J25" s="6">
        <v>539.80004553357855</v>
      </c>
      <c r="K25" s="6">
        <v>689.00002015809457</v>
      </c>
      <c r="L25" s="6">
        <v>644</v>
      </c>
      <c r="M25" s="6">
        <v>542</v>
      </c>
      <c r="N25" s="6">
        <v>605</v>
      </c>
    </row>
    <row r="26" spans="1:14" ht="15.75">
      <c r="A26" s="3" t="s">
        <v>19</v>
      </c>
      <c r="B26" s="2"/>
      <c r="C26" s="6">
        <v>962.4</v>
      </c>
      <c r="D26" s="6">
        <v>992.8</v>
      </c>
      <c r="E26" s="6">
        <v>1008.0000106405645</v>
      </c>
      <c r="F26" s="6">
        <v>982.85597066183561</v>
      </c>
      <c r="G26" s="6">
        <v>917.03600898914885</v>
      </c>
      <c r="H26" s="6">
        <v>819.02793437325511</v>
      </c>
      <c r="I26" s="6">
        <v>684.72002698447125</v>
      </c>
      <c r="J26" s="6">
        <v>863.58541508191695</v>
      </c>
      <c r="K26" s="6">
        <v>1079.999925926109</v>
      </c>
      <c r="L26" s="6">
        <v>838.4</v>
      </c>
      <c r="M26" s="6">
        <v>635.4</v>
      </c>
      <c r="N26" s="6">
        <v>556.99999999999989</v>
      </c>
    </row>
    <row r="27" spans="1:14" ht="15.75">
      <c r="A27" s="3" t="s">
        <v>20</v>
      </c>
      <c r="B27" s="2"/>
      <c r="C27" s="6">
        <v>1043.2</v>
      </c>
      <c r="D27" s="6">
        <v>967.6</v>
      </c>
      <c r="E27" s="6">
        <v>948.60001530367049</v>
      </c>
      <c r="F27" s="6">
        <v>997.56804164709195</v>
      </c>
      <c r="G27" s="6">
        <v>1097.8000697636285</v>
      </c>
      <c r="H27" s="6">
        <v>1059.4718447891196</v>
      </c>
      <c r="I27" s="6">
        <v>865.33997670148108</v>
      </c>
      <c r="J27" s="6">
        <v>905.53222107804515</v>
      </c>
      <c r="K27" s="6">
        <v>987.79997636712176</v>
      </c>
      <c r="L27" s="6">
        <v>810.4</v>
      </c>
      <c r="M27" s="6">
        <v>751</v>
      </c>
      <c r="N27" s="6">
        <v>921.99999999999989</v>
      </c>
    </row>
    <row r="28" spans="1:14" ht="15.75">
      <c r="A28" s="3" t="s">
        <v>21</v>
      </c>
      <c r="B28" s="2"/>
      <c r="C28" s="6">
        <v>886.19139558595566</v>
      </c>
      <c r="D28" s="6">
        <v>821.9697031911146</v>
      </c>
      <c r="E28" s="6">
        <v>805.82934376420496</v>
      </c>
      <c r="F28" s="6">
        <v>847.42735335428029</v>
      </c>
      <c r="G28" s="6">
        <v>932.57378824596378</v>
      </c>
      <c r="H28" s="6">
        <v>900.0142184793873</v>
      </c>
      <c r="I28" s="6">
        <v>735.10050000901447</v>
      </c>
      <c r="J28" s="6">
        <v>760.5375693968582</v>
      </c>
      <c r="K28" s="6">
        <v>845.19992489806111</v>
      </c>
      <c r="L28" s="6">
        <v>655.20000000000005</v>
      </c>
      <c r="M28" s="6">
        <v>461.4</v>
      </c>
      <c r="N28" s="6">
        <v>473.99999999999994</v>
      </c>
    </row>
    <row r="29" spans="1:14" ht="15.75">
      <c r="A29" s="3" t="s">
        <v>22</v>
      </c>
      <c r="B29" s="2">
        <v>15</v>
      </c>
      <c r="C29" s="6">
        <v>882.4</v>
      </c>
      <c r="D29" s="6">
        <v>794</v>
      </c>
      <c r="E29" s="6">
        <v>736.60000107809435</v>
      </c>
      <c r="F29" s="6">
        <v>811.27600295716422</v>
      </c>
      <c r="G29" s="6">
        <v>918.15800211135013</v>
      </c>
      <c r="H29" s="6">
        <v>798.31598949200952</v>
      </c>
      <c r="I29" s="6">
        <v>541</v>
      </c>
      <c r="J29" s="6">
        <v>629.60000583080227</v>
      </c>
      <c r="K29" s="6">
        <v>765.60000010412136</v>
      </c>
      <c r="L29" s="6">
        <v>656.4</v>
      </c>
      <c r="M29" s="6">
        <v>511</v>
      </c>
      <c r="N29" s="6">
        <v>544.00000000000011</v>
      </c>
    </row>
    <row r="30" spans="1:14" ht="15.75">
      <c r="A30" s="3" t="s">
        <v>23</v>
      </c>
      <c r="B30" s="2"/>
      <c r="C30" s="6">
        <v>1329.4</v>
      </c>
      <c r="D30" s="6">
        <v>1415.2</v>
      </c>
      <c r="E30" s="6">
        <v>1329.3998167220198</v>
      </c>
      <c r="F30" s="6">
        <v>1246.3679799957056</v>
      </c>
      <c r="G30" s="6">
        <v>1181.9918013494016</v>
      </c>
      <c r="H30" s="6">
        <v>1048.8598251045014</v>
      </c>
      <c r="I30" s="6">
        <v>1014.0001385240548</v>
      </c>
      <c r="J30" s="6">
        <v>1237.6007692829667</v>
      </c>
      <c r="K30" s="6">
        <v>1469.400087856829</v>
      </c>
      <c r="L30" s="6">
        <v>1370.4</v>
      </c>
      <c r="M30" s="6">
        <v>1153</v>
      </c>
      <c r="N30" s="6">
        <v>1104.9999999999995</v>
      </c>
    </row>
    <row r="31" spans="1:14" ht="15.75">
      <c r="A31" s="3" t="s">
        <v>24</v>
      </c>
      <c r="B31" s="2">
        <v>16</v>
      </c>
      <c r="C31" s="6">
        <v>1431.2</v>
      </c>
      <c r="D31" s="6">
        <v>1526.4</v>
      </c>
      <c r="E31" s="6">
        <v>1397.5999903408042</v>
      </c>
      <c r="F31" s="6">
        <v>1300.8666670836803</v>
      </c>
      <c r="G31" s="6">
        <v>1354.0680071136685</v>
      </c>
      <c r="H31" s="6">
        <v>1243.6519732673028</v>
      </c>
      <c r="I31" s="6">
        <v>968</v>
      </c>
      <c r="J31" s="6">
        <v>1055.4000186432147</v>
      </c>
      <c r="K31" s="6">
        <v>1346.400008592964</v>
      </c>
      <c r="L31" s="6">
        <v>1227</v>
      </c>
      <c r="M31" s="6">
        <v>976.8</v>
      </c>
      <c r="N31" s="6">
        <v>1101</v>
      </c>
    </row>
    <row r="32" spans="1:14" ht="15.75">
      <c r="A32" s="3"/>
      <c r="B32" s="2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15.75">
      <c r="A33" s="1" t="s">
        <v>25</v>
      </c>
      <c r="B33" s="2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15.75">
      <c r="A34" s="3" t="s">
        <v>26</v>
      </c>
      <c r="B34" s="2">
        <v>18</v>
      </c>
      <c r="C34" s="6">
        <v>243.75</v>
      </c>
      <c r="D34" s="6">
        <v>250.49</v>
      </c>
      <c r="E34" s="6">
        <v>250.08</v>
      </c>
      <c r="F34" s="6">
        <v>243.69</v>
      </c>
      <c r="G34" s="6">
        <v>229.26</v>
      </c>
      <c r="H34" s="6">
        <v>220.28</v>
      </c>
      <c r="I34" s="6">
        <v>216.02</v>
      </c>
      <c r="J34" s="6">
        <v>238.85</v>
      </c>
      <c r="K34" s="6">
        <v>273.85000000000002</v>
      </c>
      <c r="L34" s="6">
        <v>208.25</v>
      </c>
      <c r="M34" s="6">
        <v>248.65</v>
      </c>
      <c r="N34" s="6">
        <v>275.42</v>
      </c>
    </row>
    <row r="35" spans="1:14" ht="15.75">
      <c r="A35" s="3" t="s">
        <v>27</v>
      </c>
      <c r="B35" s="2">
        <v>19</v>
      </c>
      <c r="C35" s="6">
        <v>6564.79</v>
      </c>
      <c r="D35" s="6">
        <v>5908.33</v>
      </c>
      <c r="E35" s="6">
        <v>6379.58</v>
      </c>
      <c r="F35" s="6">
        <v>6603.75</v>
      </c>
      <c r="G35" s="6">
        <v>6094.1666666666679</v>
      </c>
      <c r="H35" s="6">
        <v>6859.79</v>
      </c>
      <c r="I35" s="6">
        <v>7538.33</v>
      </c>
      <c r="J35" s="6">
        <v>8140.83</v>
      </c>
      <c r="K35" s="6">
        <v>10177.5</v>
      </c>
      <c r="L35" s="6">
        <v>9122.5</v>
      </c>
      <c r="M35" s="6">
        <v>8035</v>
      </c>
      <c r="N35" s="6">
        <v>7647.5</v>
      </c>
    </row>
    <row r="36" spans="1:14" ht="15.75">
      <c r="A36" s="3" t="s">
        <v>28</v>
      </c>
      <c r="B36" s="2">
        <v>20</v>
      </c>
      <c r="C36" s="6">
        <v>7066.25</v>
      </c>
      <c r="D36" s="6">
        <v>6408.33</v>
      </c>
      <c r="E36" s="6">
        <v>6857.92</v>
      </c>
      <c r="F36" s="6">
        <v>7104.1666666666661</v>
      </c>
      <c r="G36" s="6">
        <v>6448.75</v>
      </c>
      <c r="H36" s="6">
        <v>7257.5</v>
      </c>
      <c r="I36" s="6">
        <v>8016.67</v>
      </c>
      <c r="J36" s="6">
        <v>8578.75</v>
      </c>
      <c r="K36" s="6">
        <v>10924.58</v>
      </c>
      <c r="L36" s="6">
        <v>9752.9166666666679</v>
      </c>
      <c r="M36" s="6">
        <v>8681.25</v>
      </c>
      <c r="N36" s="6">
        <v>8389.17</v>
      </c>
    </row>
    <row r="37" spans="1:14" ht="15.75">
      <c r="A37" s="3" t="s">
        <v>29</v>
      </c>
      <c r="B37" s="2">
        <v>21</v>
      </c>
      <c r="C37" s="6">
        <v>1895.1769250027803</v>
      </c>
      <c r="D37" s="6">
        <v>1599.5578508393139</v>
      </c>
      <c r="E37" s="6">
        <v>1585.445714297462</v>
      </c>
      <c r="F37" s="6">
        <v>1607.8408270878915</v>
      </c>
      <c r="G37" s="6">
        <v>1632.0598109446184</v>
      </c>
      <c r="H37" s="6">
        <v>1833.2096897488973</v>
      </c>
      <c r="I37" s="6">
        <v>1928.1825187624186</v>
      </c>
      <c r="J37" s="6">
        <v>1784.3323356124597</v>
      </c>
      <c r="K37" s="6">
        <v>2034.292411460525</v>
      </c>
      <c r="L37" s="6">
        <v>1951.7443491568488</v>
      </c>
      <c r="M37" s="6">
        <v>2038.6</v>
      </c>
      <c r="N37" s="6">
        <v>2345.1602001039505</v>
      </c>
    </row>
    <row r="38" spans="1:14" ht="15.75">
      <c r="A38" s="3" t="s">
        <v>30</v>
      </c>
      <c r="B38" s="2">
        <v>22</v>
      </c>
      <c r="C38" s="6">
        <v>1680.8032280372838</v>
      </c>
      <c r="D38" s="6">
        <v>1544.1148172382043</v>
      </c>
      <c r="E38" s="6">
        <v>1518.2213899849448</v>
      </c>
      <c r="F38" s="6">
        <v>1532.2397357458021</v>
      </c>
      <c r="G38" s="6">
        <v>1685.0030092736681</v>
      </c>
      <c r="H38" s="6">
        <v>2091.902688752758</v>
      </c>
      <c r="I38" s="6">
        <v>1995.5529811256445</v>
      </c>
      <c r="J38" s="6">
        <v>1824.7628259244864</v>
      </c>
      <c r="K38" s="6">
        <v>1905.7334174971274</v>
      </c>
      <c r="L38" s="6">
        <v>1646.7622222222221</v>
      </c>
      <c r="M38" s="6">
        <v>1840.55</v>
      </c>
      <c r="N38" s="6">
        <v>2009.4620833333338</v>
      </c>
    </row>
    <row r="39" spans="1:14" ht="15.75">
      <c r="A39" s="3" t="s">
        <v>31</v>
      </c>
      <c r="B39" s="2">
        <v>23</v>
      </c>
      <c r="C39" s="6">
        <v>1976.1632728424254</v>
      </c>
      <c r="D39" s="6">
        <v>1798.8786977983161</v>
      </c>
      <c r="E39" s="6">
        <v>1747.1181152108111</v>
      </c>
      <c r="F39" s="6">
        <v>1737.601498575852</v>
      </c>
      <c r="G39" s="6">
        <v>1806.7404685833787</v>
      </c>
      <c r="H39" s="6">
        <v>2221.7781389431407</v>
      </c>
      <c r="I39" s="6">
        <v>2216.9079471959694</v>
      </c>
      <c r="J39" s="6">
        <v>2085.6819154172067</v>
      </c>
      <c r="K39" s="6">
        <v>2153.2240909277534</v>
      </c>
      <c r="L39" s="6">
        <v>1857.33</v>
      </c>
      <c r="M39" s="6">
        <v>2027</v>
      </c>
      <c r="N39" s="6">
        <v>2221.0216202163065</v>
      </c>
    </row>
    <row r="40" spans="1:14" ht="15.75">
      <c r="A40" s="3" t="s">
        <v>32</v>
      </c>
      <c r="B40" s="2">
        <v>24</v>
      </c>
      <c r="C40" s="6">
        <v>1661.4544215442422</v>
      </c>
      <c r="D40" s="6">
        <v>1453.2475424535446</v>
      </c>
      <c r="E40" s="6">
        <v>1537.8949804541028</v>
      </c>
      <c r="F40" s="6">
        <v>1501.7379534542092</v>
      </c>
      <c r="G40" s="6">
        <v>1661.4373306628429</v>
      </c>
      <c r="H40" s="6">
        <v>2011.2734774016903</v>
      </c>
      <c r="I40" s="6">
        <v>2052.2625554689798</v>
      </c>
      <c r="J40" s="6">
        <v>1937.9444864703128</v>
      </c>
      <c r="K40" s="6">
        <v>1994.33580576088</v>
      </c>
      <c r="L40" s="6">
        <v>1651.3104478646699</v>
      </c>
      <c r="M40" s="6">
        <v>1739.62</v>
      </c>
      <c r="N40" s="6">
        <v>1968.7612035496393</v>
      </c>
    </row>
    <row r="41" spans="1:14" ht="15.75">
      <c r="A41" s="3" t="s">
        <v>33</v>
      </c>
      <c r="B41" s="2">
        <v>25</v>
      </c>
      <c r="C41" s="6">
        <v>1252.8831157041361</v>
      </c>
      <c r="D41" s="6">
        <v>1073.5212182722137</v>
      </c>
      <c r="E41" s="6">
        <v>1124.910661323129</v>
      </c>
      <c r="F41" s="6">
        <v>1074.7704122098039</v>
      </c>
      <c r="G41" s="6">
        <v>1124.7982937629818</v>
      </c>
      <c r="H41" s="6">
        <v>1408.8585891184625</v>
      </c>
      <c r="I41" s="6">
        <v>1492.9758023068657</v>
      </c>
      <c r="J41" s="6">
        <v>1382.2253935541705</v>
      </c>
      <c r="K41" s="6">
        <v>1556.2081219162108</v>
      </c>
      <c r="L41" s="6">
        <v>1316.0949125090381</v>
      </c>
      <c r="M41" s="6">
        <v>1448.43</v>
      </c>
      <c r="N41" s="6">
        <v>1739.8943167028199</v>
      </c>
    </row>
    <row r="42" spans="1:14" ht="15.75">
      <c r="A42" s="3" t="s">
        <v>34</v>
      </c>
      <c r="B42" s="2">
        <v>27</v>
      </c>
      <c r="C42" s="6">
        <v>50</v>
      </c>
      <c r="D42" s="6">
        <v>46.75</v>
      </c>
      <c r="E42" s="6">
        <v>55.69</v>
      </c>
      <c r="F42" s="6">
        <v>46.49</v>
      </c>
      <c r="G42" s="6">
        <v>54.19</v>
      </c>
      <c r="H42" s="6">
        <v>53.16</v>
      </c>
      <c r="I42" s="6">
        <v>60.2</v>
      </c>
      <c r="J42" s="6">
        <v>57.08</v>
      </c>
      <c r="K42" s="6">
        <v>44</v>
      </c>
      <c r="L42" s="6">
        <v>46</v>
      </c>
      <c r="M42" s="6">
        <v>78</v>
      </c>
      <c r="N42" s="6">
        <v>85</v>
      </c>
    </row>
    <row r="43" spans="1:14" ht="15.75">
      <c r="A43" s="3" t="s">
        <v>35</v>
      </c>
      <c r="B43" s="2">
        <v>27</v>
      </c>
      <c r="C43" s="6">
        <v>1579.53</v>
      </c>
      <c r="D43" s="6">
        <v>1348.97</v>
      </c>
      <c r="E43" s="6">
        <v>1339.47</v>
      </c>
      <c r="F43" s="6">
        <v>1323.8138888888889</v>
      </c>
      <c r="G43" s="6">
        <v>1368.34</v>
      </c>
      <c r="H43" s="6">
        <v>1607.73</v>
      </c>
      <c r="I43" s="6">
        <v>1737.78</v>
      </c>
      <c r="J43" s="6">
        <v>1656.71</v>
      </c>
      <c r="K43" s="6">
        <v>1836.91</v>
      </c>
      <c r="L43" s="6">
        <v>1685.1375000000005</v>
      </c>
      <c r="M43" s="6">
        <v>1786.13</v>
      </c>
      <c r="N43" s="6">
        <v>2041.61</v>
      </c>
    </row>
    <row r="44" spans="1:14" ht="15.75">
      <c r="A44" s="3" t="s">
        <v>36</v>
      </c>
      <c r="B44" s="2">
        <v>28</v>
      </c>
      <c r="C44" s="6">
        <v>2456.87</v>
      </c>
      <c r="D44" s="6">
        <v>2869.06</v>
      </c>
      <c r="E44" s="6">
        <v>2430.62</v>
      </c>
      <c r="F44" s="6">
        <v>2255.8791666666666</v>
      </c>
      <c r="G44" s="6">
        <v>2467.5500000000002</v>
      </c>
      <c r="H44" s="6">
        <v>2498.13</v>
      </c>
      <c r="I44" s="6">
        <v>2678.6</v>
      </c>
      <c r="J44" s="6">
        <v>2463.1799999999998</v>
      </c>
      <c r="K44" s="6">
        <v>2588.66</v>
      </c>
      <c r="L44" s="6">
        <v>2548.702083333334</v>
      </c>
      <c r="M44" s="6">
        <v>2647.42</v>
      </c>
      <c r="N44" s="6">
        <v>2797.4333333333334</v>
      </c>
    </row>
    <row r="45" spans="1:14" ht="15.75">
      <c r="A45" s="3" t="s">
        <v>37</v>
      </c>
      <c r="B45" s="2">
        <v>29</v>
      </c>
      <c r="C45" s="6">
        <v>227.56155371425837</v>
      </c>
      <c r="D45" s="6">
        <v>279.42</v>
      </c>
      <c r="E45" s="6">
        <v>211.18</v>
      </c>
      <c r="F45" s="6">
        <v>176.3</v>
      </c>
      <c r="G45" s="6">
        <v>195.17</v>
      </c>
      <c r="H45" s="6">
        <v>193.07</v>
      </c>
      <c r="I45" s="6">
        <v>213.17</v>
      </c>
      <c r="J45" s="6">
        <v>179.28</v>
      </c>
      <c r="K45" s="6">
        <v>181</v>
      </c>
      <c r="L45" s="6">
        <v>192.54</v>
      </c>
      <c r="M45" s="6">
        <v>202.94</v>
      </c>
      <c r="N45" s="6">
        <v>210.75</v>
      </c>
    </row>
    <row r="46" spans="1:14" ht="15.75">
      <c r="A46" s="3" t="s">
        <v>38</v>
      </c>
      <c r="B46" s="2">
        <v>31</v>
      </c>
      <c r="C46" s="6">
        <v>364.47148426648778</v>
      </c>
      <c r="D46" s="6">
        <v>447.53</v>
      </c>
      <c r="E46" s="6">
        <v>346.02</v>
      </c>
      <c r="F46" s="6">
        <v>301.13181818181818</v>
      </c>
      <c r="G46" s="6">
        <v>337.47</v>
      </c>
      <c r="H46" s="6">
        <v>337.61</v>
      </c>
      <c r="I46" s="6">
        <v>363.63</v>
      </c>
      <c r="J46" s="6">
        <v>315.8</v>
      </c>
      <c r="K46" s="6">
        <v>321.81</v>
      </c>
      <c r="L46" s="6">
        <v>327.58</v>
      </c>
      <c r="M46" s="6">
        <v>337.26</v>
      </c>
      <c r="N46" s="6">
        <v>358.13</v>
      </c>
    </row>
    <row r="47" spans="1:14" ht="15.75">
      <c r="A47" s="3" t="s">
        <v>39</v>
      </c>
      <c r="B47" s="2">
        <v>32</v>
      </c>
      <c r="C47" s="6">
        <v>32.28</v>
      </c>
      <c r="D47" s="6">
        <v>37.229999999999997</v>
      </c>
      <c r="E47" s="6">
        <v>50</v>
      </c>
      <c r="F47" s="6">
        <v>54.7</v>
      </c>
      <c r="G47" s="6">
        <v>60</v>
      </c>
      <c r="H47" s="6">
        <v>60</v>
      </c>
      <c r="I47" s="6">
        <v>61</v>
      </c>
      <c r="J47" s="6">
        <v>55</v>
      </c>
      <c r="K47" s="6">
        <v>60</v>
      </c>
      <c r="L47" s="6">
        <v>65</v>
      </c>
      <c r="M47" s="6">
        <v>75</v>
      </c>
      <c r="N47" s="6">
        <v>80</v>
      </c>
    </row>
    <row r="48" spans="1:14" ht="15.75">
      <c r="A48" s="3" t="s">
        <v>40</v>
      </c>
      <c r="B48" s="2">
        <v>32</v>
      </c>
      <c r="C48" s="6">
        <v>669.3</v>
      </c>
      <c r="D48" s="6">
        <v>835.31</v>
      </c>
      <c r="E48" s="6">
        <v>540.66</v>
      </c>
      <c r="F48" s="6">
        <v>493.62</v>
      </c>
      <c r="G48" s="6">
        <v>655.59</v>
      </c>
      <c r="H48" s="6">
        <v>646.48</v>
      </c>
      <c r="I48" s="6">
        <v>673.6</v>
      </c>
      <c r="J48" s="6">
        <v>518.20000000000005</v>
      </c>
      <c r="K48" s="6">
        <v>685.65</v>
      </c>
      <c r="L48" s="6">
        <v>638.52916666666647</v>
      </c>
      <c r="M48" s="6">
        <v>590.95000000000005</v>
      </c>
      <c r="N48" s="6">
        <v>621.96</v>
      </c>
    </row>
    <row r="49" spans="1:14" ht="15.75">
      <c r="A49" s="3" t="s">
        <v>41</v>
      </c>
      <c r="B49" s="2">
        <v>33</v>
      </c>
      <c r="C49" s="6">
        <v>67.3</v>
      </c>
      <c r="D49" s="6">
        <v>78.209999999999994</v>
      </c>
      <c r="E49" s="6">
        <v>71.53</v>
      </c>
      <c r="F49" s="6">
        <v>70.239999999999995</v>
      </c>
      <c r="G49" s="6">
        <v>71.400000000000006</v>
      </c>
      <c r="H49" s="6">
        <v>70.77</v>
      </c>
      <c r="I49" s="6">
        <v>66.989999999999995</v>
      </c>
      <c r="J49" s="6">
        <v>68.56</v>
      </c>
      <c r="K49" s="6">
        <v>55.42</v>
      </c>
      <c r="L49" s="6">
        <v>70</v>
      </c>
      <c r="M49" s="6">
        <v>94</v>
      </c>
      <c r="N49" s="6">
        <v>95</v>
      </c>
    </row>
    <row r="50" spans="1:14" ht="15.75">
      <c r="A50" s="3" t="s">
        <v>42</v>
      </c>
      <c r="B50" s="2">
        <v>33</v>
      </c>
      <c r="C50" s="6">
        <v>933.05</v>
      </c>
      <c r="D50" s="6">
        <v>1116.18</v>
      </c>
      <c r="E50" s="6">
        <v>875.18</v>
      </c>
      <c r="F50" s="6">
        <v>755.72</v>
      </c>
      <c r="G50" s="6">
        <v>847.02</v>
      </c>
      <c r="H50" s="6">
        <v>857.93</v>
      </c>
      <c r="I50" s="6">
        <v>908.92</v>
      </c>
      <c r="J50" s="6">
        <v>833.44</v>
      </c>
      <c r="K50" s="6">
        <v>915.1</v>
      </c>
      <c r="L50" s="6">
        <v>867.77</v>
      </c>
      <c r="M50" s="6">
        <v>898.67</v>
      </c>
      <c r="N50" s="6">
        <v>990.22</v>
      </c>
    </row>
    <row r="51" spans="1:14" ht="15.75">
      <c r="A51" s="3" t="s">
        <v>43</v>
      </c>
      <c r="B51" s="2">
        <v>36</v>
      </c>
      <c r="C51" s="6">
        <v>559</v>
      </c>
      <c r="D51" s="6">
        <v>626.33000000000004</v>
      </c>
      <c r="E51" s="6">
        <v>585.16999999999996</v>
      </c>
      <c r="F51" s="6">
        <v>648</v>
      </c>
      <c r="G51" s="6">
        <v>568.25</v>
      </c>
      <c r="H51" s="6">
        <v>518.58000000000004</v>
      </c>
      <c r="I51" s="6">
        <v>583.25</v>
      </c>
      <c r="J51" s="6">
        <v>656.25</v>
      </c>
      <c r="K51" s="6">
        <v>750.5</v>
      </c>
      <c r="L51" s="6">
        <v>744.50000000000011</v>
      </c>
      <c r="M51" s="6">
        <v>722.66666666666652</v>
      </c>
      <c r="N51" s="6">
        <v>703.58</v>
      </c>
    </row>
    <row r="52" spans="1:14" ht="15.75">
      <c r="A52" s="3" t="s">
        <v>44</v>
      </c>
      <c r="B52" s="2">
        <v>37</v>
      </c>
      <c r="C52" s="6">
        <v>851</v>
      </c>
      <c r="D52" s="6">
        <v>933.75</v>
      </c>
      <c r="E52" s="6">
        <v>957.5</v>
      </c>
      <c r="F52" s="6">
        <v>895.75</v>
      </c>
      <c r="G52" s="6">
        <v>863.91666666666663</v>
      </c>
      <c r="H52" s="6">
        <v>816.08</v>
      </c>
      <c r="I52" s="6">
        <v>803.33</v>
      </c>
      <c r="J52" s="6">
        <v>940.58333333333337</v>
      </c>
      <c r="K52" s="6">
        <v>1029.58</v>
      </c>
      <c r="L52" s="6">
        <v>1019.6666666666667</v>
      </c>
      <c r="M52" s="6">
        <v>1012.58</v>
      </c>
      <c r="N52" s="6">
        <v>1002.08</v>
      </c>
    </row>
    <row r="53" spans="1:14" ht="15.75">
      <c r="A53" s="3" t="s">
        <v>45</v>
      </c>
      <c r="B53" s="2">
        <v>38</v>
      </c>
      <c r="C53" s="6">
        <v>963</v>
      </c>
      <c r="D53" s="6">
        <v>1075.17</v>
      </c>
      <c r="E53" s="6">
        <v>1005.83</v>
      </c>
      <c r="F53" s="6">
        <v>1027.0833333333333</v>
      </c>
      <c r="G53" s="6">
        <v>1008.4166666666669</v>
      </c>
      <c r="H53" s="6">
        <v>919.5</v>
      </c>
      <c r="I53" s="6">
        <v>930.08</v>
      </c>
      <c r="J53" s="6">
        <v>1044.083333333333</v>
      </c>
      <c r="K53" s="6">
        <v>1149.17</v>
      </c>
      <c r="L53" s="6">
        <v>1126.4999999999998</v>
      </c>
      <c r="M53" s="6">
        <v>1125.33</v>
      </c>
      <c r="N53" s="6">
        <v>1105.42</v>
      </c>
    </row>
    <row r="54" spans="1:14" ht="15.75">
      <c r="A54" s="3" t="s">
        <v>46</v>
      </c>
      <c r="B54" s="2">
        <v>39</v>
      </c>
      <c r="C54" s="6">
        <v>1496</v>
      </c>
      <c r="D54" s="6">
        <v>1520.75</v>
      </c>
      <c r="E54" s="6">
        <v>1446.75</v>
      </c>
      <c r="F54" s="6">
        <v>1530</v>
      </c>
      <c r="G54" s="6">
        <v>1513.166666666667</v>
      </c>
      <c r="H54" s="6">
        <v>1490</v>
      </c>
      <c r="I54" s="6">
        <v>1526.25</v>
      </c>
      <c r="J54" s="6">
        <v>1637.833333333333</v>
      </c>
      <c r="K54" s="6">
        <v>1763.33</v>
      </c>
      <c r="L54" s="6">
        <v>1712.9999999999998</v>
      </c>
      <c r="M54" s="6">
        <v>1674.333333333333</v>
      </c>
      <c r="N54" s="6">
        <v>1748.33</v>
      </c>
    </row>
    <row r="55" spans="1:14" ht="15.75">
      <c r="A55" s="3" t="s">
        <v>47</v>
      </c>
      <c r="B55" s="2">
        <v>40</v>
      </c>
      <c r="C55" s="6">
        <v>442.7</v>
      </c>
      <c r="D55" s="6">
        <v>484.02</v>
      </c>
      <c r="E55" s="6">
        <v>480.53</v>
      </c>
      <c r="F55" s="6">
        <v>452.1</v>
      </c>
      <c r="G55" s="6">
        <v>466.01666666666677</v>
      </c>
      <c r="H55" s="6">
        <v>465.2</v>
      </c>
      <c r="I55" s="6">
        <v>415.75</v>
      </c>
      <c r="J55" s="6">
        <v>475.92</v>
      </c>
      <c r="K55" s="6">
        <v>606.41999999999996</v>
      </c>
      <c r="L55" s="6">
        <v>530.83333333333314</v>
      </c>
      <c r="M55" s="6">
        <v>546.08000000000004</v>
      </c>
      <c r="N55" s="6">
        <v>646.92999999999995</v>
      </c>
    </row>
    <row r="56" spans="1:14" ht="15.75">
      <c r="A56" s="3" t="s">
        <v>48</v>
      </c>
      <c r="B56" s="2">
        <v>41</v>
      </c>
      <c r="C56" s="6">
        <v>198.5</v>
      </c>
      <c r="D56" s="6">
        <v>204.25</v>
      </c>
      <c r="E56" s="6">
        <v>204</v>
      </c>
      <c r="F56" s="6">
        <v>189.5</v>
      </c>
      <c r="G56" s="6">
        <v>224.75</v>
      </c>
      <c r="H56" s="6">
        <v>251.25</v>
      </c>
      <c r="I56" s="6">
        <v>290.75</v>
      </c>
      <c r="J56" s="6">
        <v>236</v>
      </c>
      <c r="K56" s="6">
        <v>235.75</v>
      </c>
      <c r="L56" s="6">
        <v>227.75</v>
      </c>
      <c r="M56" s="6">
        <v>343.75</v>
      </c>
      <c r="N56" s="6">
        <v>386</v>
      </c>
    </row>
    <row r="57" spans="1:14" ht="15.75">
      <c r="A57" s="3"/>
      <c r="B57" s="2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4" ht="15.75">
      <c r="A58" s="1" t="s">
        <v>49</v>
      </c>
      <c r="B58" s="2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</row>
    <row r="59" spans="1:14" ht="15.75">
      <c r="A59" s="3" t="s">
        <v>50</v>
      </c>
      <c r="B59" s="2">
        <v>61</v>
      </c>
      <c r="C59" s="6">
        <v>218</v>
      </c>
      <c r="D59" s="6">
        <v>223.99985807676271</v>
      </c>
      <c r="E59" s="6">
        <v>212.0002401434856</v>
      </c>
      <c r="F59" s="6">
        <v>220</v>
      </c>
      <c r="G59" s="6">
        <v>244.99966807541753</v>
      </c>
      <c r="H59" s="6">
        <v>230.00019915474266</v>
      </c>
      <c r="I59" s="6">
        <v>240</v>
      </c>
      <c r="J59" s="6">
        <v>349.99879881779515</v>
      </c>
      <c r="K59" s="6">
        <v>349.99879881779515</v>
      </c>
      <c r="L59" s="6">
        <v>250.00109198382245</v>
      </c>
      <c r="M59" s="6">
        <v>275</v>
      </c>
      <c r="N59" s="6">
        <v>309.99974069430652</v>
      </c>
    </row>
    <row r="60" spans="1:14" ht="15.75">
      <c r="A60" s="3" t="s">
        <v>51</v>
      </c>
      <c r="B60" s="2"/>
      <c r="C60" s="6">
        <v>290</v>
      </c>
      <c r="D60" s="6">
        <v>290</v>
      </c>
      <c r="E60" s="6">
        <v>290</v>
      </c>
      <c r="F60" s="6">
        <v>290</v>
      </c>
      <c r="G60" s="6">
        <v>294.9991873534874</v>
      </c>
      <c r="H60" s="6">
        <v>275.0032505860504</v>
      </c>
      <c r="I60" s="6">
        <v>255</v>
      </c>
      <c r="J60" s="6">
        <v>284.99684005399433</v>
      </c>
      <c r="K60" s="6">
        <v>440</v>
      </c>
      <c r="L60" s="6">
        <v>315.01316644169043</v>
      </c>
      <c r="M60" s="6">
        <v>325</v>
      </c>
      <c r="N60" s="6">
        <v>349.99697465635012</v>
      </c>
    </row>
    <row r="61" spans="1:14" ht="15.75">
      <c r="A61" s="3" t="s">
        <v>52</v>
      </c>
      <c r="B61" s="2">
        <v>62</v>
      </c>
      <c r="C61" s="6">
        <v>225</v>
      </c>
      <c r="D61" s="6">
        <v>234.99833717860787</v>
      </c>
      <c r="E61" s="6">
        <v>225.00144115580707</v>
      </c>
      <c r="F61" s="6">
        <v>225</v>
      </c>
      <c r="G61" s="6">
        <v>229.99922089086493</v>
      </c>
      <c r="H61" s="6">
        <v>230</v>
      </c>
      <c r="I61" s="6">
        <v>240</v>
      </c>
      <c r="J61" s="6">
        <v>349.97191868021673</v>
      </c>
      <c r="K61" s="6">
        <v>350</v>
      </c>
      <c r="L61" s="6">
        <v>280.01786993077121</v>
      </c>
      <c r="M61" s="6">
        <v>270</v>
      </c>
      <c r="N61" s="6">
        <v>294.99569837014224</v>
      </c>
    </row>
    <row r="62" spans="1:14" ht="15.75">
      <c r="A62" s="3" t="s">
        <v>53</v>
      </c>
      <c r="B62" s="2">
        <v>63</v>
      </c>
      <c r="C62" s="6">
        <v>260</v>
      </c>
      <c r="D62" s="6">
        <v>269.99968353303689</v>
      </c>
      <c r="E62" s="6">
        <v>245.00176895658103</v>
      </c>
      <c r="F62" s="6">
        <v>245</v>
      </c>
      <c r="G62" s="6">
        <v>249.99974850997722</v>
      </c>
      <c r="H62" s="6">
        <v>250</v>
      </c>
      <c r="I62" s="6">
        <v>250</v>
      </c>
      <c r="J62" s="6">
        <v>339.99537454570947</v>
      </c>
      <c r="K62" s="6">
        <v>340</v>
      </c>
      <c r="L62" s="6">
        <v>240.00513939365632</v>
      </c>
      <c r="M62" s="6">
        <v>285</v>
      </c>
      <c r="N62" s="6">
        <v>329.99852213776296</v>
      </c>
    </row>
    <row r="63" spans="1:14" ht="15.75">
      <c r="A63" s="3" t="s">
        <v>54</v>
      </c>
      <c r="B63" s="2">
        <v>64</v>
      </c>
      <c r="C63" s="6">
        <v>210</v>
      </c>
      <c r="D63" s="6">
        <v>210</v>
      </c>
      <c r="E63" s="6">
        <v>234.99986033909664</v>
      </c>
      <c r="F63" s="6">
        <v>230</v>
      </c>
      <c r="G63" s="6">
        <v>249.99993393553822</v>
      </c>
      <c r="H63" s="6">
        <v>245.00001651611544</v>
      </c>
      <c r="I63" s="6">
        <v>235</v>
      </c>
      <c r="J63" s="6">
        <v>274.99988003778708</v>
      </c>
      <c r="K63" s="6">
        <v>410</v>
      </c>
      <c r="L63" s="6">
        <v>315.00028491025574</v>
      </c>
      <c r="M63" s="6">
        <v>240</v>
      </c>
      <c r="N63" s="6">
        <v>289.99988124976539</v>
      </c>
    </row>
    <row r="64" spans="1:14" ht="15.75">
      <c r="A64" s="3" t="s">
        <v>55</v>
      </c>
      <c r="B64" s="2">
        <v>65</v>
      </c>
      <c r="C64" s="6">
        <v>260</v>
      </c>
      <c r="D64" s="6">
        <v>264.99952175992348</v>
      </c>
      <c r="E64" s="6">
        <v>265</v>
      </c>
      <c r="F64" s="6">
        <v>260</v>
      </c>
      <c r="G64" s="6">
        <v>260</v>
      </c>
      <c r="H64" s="6">
        <v>240.00067722824795</v>
      </c>
      <c r="I64" s="6">
        <v>235</v>
      </c>
      <c r="J64" s="6">
        <v>274.9987078427331</v>
      </c>
      <c r="K64" s="6">
        <v>430</v>
      </c>
      <c r="L64" s="6">
        <v>295.00436103077584</v>
      </c>
      <c r="M64" s="6">
        <v>240</v>
      </c>
      <c r="N64" s="6">
        <v>289.99870975561436</v>
      </c>
    </row>
    <row r="65" spans="1:14" ht="15.75">
      <c r="A65" s="3" t="s">
        <v>56</v>
      </c>
      <c r="B65" s="2">
        <v>66</v>
      </c>
      <c r="C65" s="6">
        <v>180</v>
      </c>
      <c r="D65" s="6">
        <v>180</v>
      </c>
      <c r="E65" s="6">
        <v>189.99963979540385</v>
      </c>
      <c r="F65" s="6">
        <v>160</v>
      </c>
      <c r="G65" s="6">
        <v>174.99983111907187</v>
      </c>
      <c r="H65" s="6">
        <v>130.00054735725948</v>
      </c>
      <c r="I65" s="6">
        <v>155</v>
      </c>
      <c r="J65" s="6">
        <v>300</v>
      </c>
      <c r="K65" s="6">
        <v>290</v>
      </c>
      <c r="L65" s="6">
        <v>230.00062805410332</v>
      </c>
      <c r="M65" s="6">
        <v>205</v>
      </c>
      <c r="N65" s="6">
        <v>234.99996947439689</v>
      </c>
    </row>
    <row r="66" spans="1:14" ht="15.75">
      <c r="A66" s="3" t="s">
        <v>57</v>
      </c>
      <c r="B66" s="2">
        <v>69</v>
      </c>
      <c r="C66" s="6">
        <v>830</v>
      </c>
      <c r="D66" s="6">
        <v>849.99896399896386</v>
      </c>
      <c r="E66" s="6">
        <v>894.99766899766894</v>
      </c>
      <c r="F66" s="6">
        <v>905</v>
      </c>
      <c r="G66" s="6">
        <v>892.00100580040248</v>
      </c>
      <c r="H66" s="6">
        <v>891.50003868463102</v>
      </c>
      <c r="I66" s="6">
        <v>891.50003868463102</v>
      </c>
      <c r="J66" s="6">
        <v>941.49341716243146</v>
      </c>
      <c r="K66" s="6">
        <v>991.99</v>
      </c>
      <c r="L66" s="6">
        <v>1049.9923639084204</v>
      </c>
      <c r="M66" s="6">
        <v>780.05</v>
      </c>
      <c r="N66" s="6">
        <v>703.01351689779665</v>
      </c>
    </row>
    <row r="67" spans="1:14" ht="15.75">
      <c r="A67" s="3" t="s">
        <v>58</v>
      </c>
      <c r="B67" s="2">
        <v>66</v>
      </c>
      <c r="C67" s="6">
        <v>4887.9799999999996</v>
      </c>
      <c r="D67" s="6">
        <v>5362.9753310828346</v>
      </c>
      <c r="E67" s="6">
        <v>5440.9959491041282</v>
      </c>
      <c r="F67" s="6">
        <v>6090</v>
      </c>
      <c r="G67" s="6">
        <v>6131.2485687827384</v>
      </c>
      <c r="H67" s="6">
        <v>7074.9672554838426</v>
      </c>
      <c r="I67" s="6">
        <v>7000</v>
      </c>
      <c r="J67" s="6">
        <v>7087.4974605492171</v>
      </c>
      <c r="K67" s="6">
        <v>8674.9539271072244</v>
      </c>
      <c r="L67" s="6">
        <v>9349.980409951102</v>
      </c>
      <c r="M67" s="6">
        <v>7458.38</v>
      </c>
      <c r="N67" s="6">
        <v>7120.0091681085742</v>
      </c>
    </row>
    <row r="68" spans="1:14" ht="15.75">
      <c r="A68" s="3" t="s">
        <v>59</v>
      </c>
      <c r="B68" s="2">
        <v>70</v>
      </c>
      <c r="C68" s="6">
        <v>5124.92</v>
      </c>
      <c r="D68" s="6">
        <v>5125</v>
      </c>
      <c r="E68" s="6">
        <v>4563.2003565062387</v>
      </c>
      <c r="F68" s="6">
        <v>4562.5</v>
      </c>
      <c r="G68" s="6">
        <v>4874.9373926017352</v>
      </c>
      <c r="H68" s="6">
        <v>5224.9298797139436</v>
      </c>
      <c r="I68" s="6">
        <v>5224.9298797139436</v>
      </c>
      <c r="J68" s="6">
        <v>5562.4530594080716</v>
      </c>
      <c r="K68" s="6">
        <v>7012.2983293087445</v>
      </c>
      <c r="L68" s="6">
        <v>7387.4478437867456</v>
      </c>
      <c r="M68" s="6">
        <v>5922.43</v>
      </c>
      <c r="N68" s="6">
        <v>6399.9331309867439</v>
      </c>
    </row>
    <row r="69" spans="1:14" ht="15.75">
      <c r="A69" s="3" t="s">
        <v>60</v>
      </c>
      <c r="B69" s="2">
        <v>70</v>
      </c>
      <c r="C69" s="6">
        <v>4716.96</v>
      </c>
      <c r="D69" s="6">
        <v>5324.8009819967265</v>
      </c>
      <c r="E69" s="6">
        <v>5325</v>
      </c>
      <c r="F69" s="6">
        <v>5400</v>
      </c>
      <c r="G69" s="6">
        <v>5624.9486535187507</v>
      </c>
      <c r="H69" s="6">
        <v>5625</v>
      </c>
      <c r="I69" s="6">
        <v>5699.98</v>
      </c>
      <c r="J69" s="6">
        <v>5700</v>
      </c>
      <c r="K69" s="6">
        <v>6724.7635684108072</v>
      </c>
      <c r="L69" s="6">
        <v>7308.1987787703783</v>
      </c>
      <c r="M69" s="6">
        <v>6315.23</v>
      </c>
      <c r="N69" s="6">
        <v>6566.6089482652724</v>
      </c>
    </row>
    <row r="70" spans="1:14" ht="15.75">
      <c r="A70" s="3" t="s">
        <v>19</v>
      </c>
      <c r="B70" s="2">
        <v>70</v>
      </c>
      <c r="C70" s="6">
        <v>1824.9</v>
      </c>
      <c r="D70" s="6">
        <v>1825</v>
      </c>
      <c r="E70" s="6">
        <v>1825</v>
      </c>
      <c r="F70" s="6">
        <v>1825</v>
      </c>
      <c r="G70" s="6">
        <v>1825</v>
      </c>
      <c r="H70" s="6">
        <v>1825</v>
      </c>
      <c r="I70" s="6">
        <v>1825</v>
      </c>
      <c r="J70" s="6">
        <v>2869.7410813948818</v>
      </c>
      <c r="K70" s="6">
        <v>3098.8730888703321</v>
      </c>
      <c r="L70" s="6">
        <v>2975.6260617387047</v>
      </c>
      <c r="M70" s="6">
        <v>2219.6</v>
      </c>
      <c r="N70" s="6">
        <v>2561.6620180881009</v>
      </c>
    </row>
    <row r="71" spans="1:14" ht="15.75">
      <c r="A71" s="3" t="s">
        <v>20</v>
      </c>
      <c r="B71" s="2">
        <v>70</v>
      </c>
      <c r="C71" s="6">
        <v>2224.9</v>
      </c>
      <c r="D71" s="6">
        <v>2225</v>
      </c>
      <c r="E71" s="6">
        <v>2050.0793650793653</v>
      </c>
      <c r="F71" s="6">
        <v>2050</v>
      </c>
      <c r="G71" s="6">
        <v>2224.9340057100108</v>
      </c>
      <c r="H71" s="6">
        <v>2399.9340057100108</v>
      </c>
      <c r="I71" s="6">
        <v>2624.92</v>
      </c>
      <c r="J71" s="6">
        <v>2550.0309538295778</v>
      </c>
      <c r="K71" s="6">
        <v>3099.7730052497668</v>
      </c>
      <c r="L71" s="6">
        <v>3124.9896820568079</v>
      </c>
      <c r="M71" s="6">
        <v>2225.29</v>
      </c>
      <c r="N71" s="6">
        <v>2274.9840986326549</v>
      </c>
    </row>
    <row r="72" spans="1:14" ht="15.75">
      <c r="A72" s="3" t="s">
        <v>22</v>
      </c>
      <c r="B72" s="2">
        <v>70</v>
      </c>
      <c r="C72" s="6">
        <v>2149.96</v>
      </c>
      <c r="D72" s="6">
        <v>2050.0073233247895</v>
      </c>
      <c r="E72" s="6">
        <v>1875.0128158183813</v>
      </c>
      <c r="F72" s="6">
        <v>1841.6666666666667</v>
      </c>
      <c r="G72" s="6">
        <v>2058.2991063132449</v>
      </c>
      <c r="H72" s="6">
        <v>2083.3293840617844</v>
      </c>
      <c r="I72" s="6">
        <v>1766.72</v>
      </c>
      <c r="J72" s="6">
        <v>2074.9897264079268</v>
      </c>
      <c r="K72" s="6">
        <v>2649.9808411391059</v>
      </c>
      <c r="L72" s="6">
        <v>2437.5070804485918</v>
      </c>
      <c r="M72" s="6">
        <v>2088.65</v>
      </c>
      <c r="N72" s="6">
        <v>2516.9881263937873</v>
      </c>
    </row>
    <row r="73" spans="1:14" ht="15.75">
      <c r="A73" s="3" t="s">
        <v>17</v>
      </c>
      <c r="B73" s="2">
        <v>70</v>
      </c>
      <c r="C73" s="6">
        <v>1520</v>
      </c>
      <c r="D73" s="6">
        <v>1576.9987083616591</v>
      </c>
      <c r="E73" s="6">
        <v>1655.9982098345799</v>
      </c>
      <c r="F73" s="6">
        <v>2125</v>
      </c>
      <c r="G73" s="6">
        <v>2209.0892005491805</v>
      </c>
      <c r="H73" s="6">
        <v>2184.0914170357469</v>
      </c>
      <c r="I73" s="6">
        <v>1918.19</v>
      </c>
      <c r="J73" s="6">
        <v>1945.4542482812305</v>
      </c>
      <c r="K73" s="6">
        <v>2652.2650255309854</v>
      </c>
      <c r="L73" s="6">
        <v>2721.6659105256758</v>
      </c>
      <c r="M73" s="6">
        <v>2390.37</v>
      </c>
      <c r="N73" s="6">
        <v>2535.9192046298222</v>
      </c>
    </row>
    <row r="74" spans="1:14" ht="15.75">
      <c r="A74" s="3" t="s">
        <v>18</v>
      </c>
      <c r="B74" s="2">
        <v>70</v>
      </c>
      <c r="C74" s="6">
        <v>1025.01</v>
      </c>
      <c r="D74" s="6">
        <v>1099.9968227070535</v>
      </c>
      <c r="E74" s="6">
        <v>1274.9925863164583</v>
      </c>
      <c r="F74" s="6">
        <v>1712.5</v>
      </c>
      <c r="G74" s="6">
        <v>1987.4859845088181</v>
      </c>
      <c r="H74" s="6">
        <v>1999.9993629322191</v>
      </c>
      <c r="I74" s="6">
        <v>1750.01</v>
      </c>
      <c r="J74" s="6">
        <v>1787.498377670659</v>
      </c>
      <c r="K74" s="6">
        <v>2287.4783689421192</v>
      </c>
      <c r="L74" s="6">
        <v>2456.2426995179653</v>
      </c>
      <c r="M74" s="6">
        <v>1864.34</v>
      </c>
      <c r="N74" s="6">
        <v>2224.9685290380762</v>
      </c>
    </row>
    <row r="75" spans="1:14" ht="15.75">
      <c r="A75" s="3" t="s">
        <v>24</v>
      </c>
      <c r="B75" s="2">
        <v>70</v>
      </c>
      <c r="C75" s="6">
        <v>2699.96</v>
      </c>
      <c r="D75" s="6">
        <v>3824.855861627163</v>
      </c>
      <c r="E75" s="6">
        <v>3675.0192184497128</v>
      </c>
      <c r="F75" s="6">
        <v>2550</v>
      </c>
      <c r="G75" s="6">
        <v>2550</v>
      </c>
      <c r="H75" s="6">
        <v>2949.9141389910715</v>
      </c>
      <c r="I75" s="6">
        <v>2950</v>
      </c>
      <c r="J75" s="6">
        <v>2800.0102659069194</v>
      </c>
      <c r="K75" s="6">
        <v>3724.9366935740004</v>
      </c>
      <c r="L75" s="6">
        <v>5849.8545663186478</v>
      </c>
      <c r="M75" s="6">
        <v>4112.59</v>
      </c>
      <c r="N75" s="6">
        <v>5649.922310717353</v>
      </c>
    </row>
    <row r="76" spans="1:14" ht="15.75">
      <c r="A76" s="3" t="s">
        <v>61</v>
      </c>
      <c r="B76" s="2">
        <v>70</v>
      </c>
      <c r="C76" s="6">
        <v>2049.89</v>
      </c>
      <c r="D76" s="6">
        <v>2224.9240780911064</v>
      </c>
      <c r="E76" s="6">
        <v>2225</v>
      </c>
      <c r="F76" s="6">
        <v>2375</v>
      </c>
      <c r="G76" s="6">
        <v>2250.0406795637055</v>
      </c>
      <c r="H76" s="6">
        <v>2587.3901651779956</v>
      </c>
      <c r="I76" s="6">
        <v>2712.46</v>
      </c>
      <c r="J76" s="6">
        <v>2874.9527232384139</v>
      </c>
      <c r="K76" s="6">
        <v>3249.8908997809544</v>
      </c>
      <c r="L76" s="6">
        <v>3374.9636332603181</v>
      </c>
      <c r="M76" s="6">
        <v>2770.12</v>
      </c>
      <c r="N76" s="6">
        <v>3074.9387017702365</v>
      </c>
    </row>
    <row r="77" spans="1:14" ht="15.75">
      <c r="A77" s="3" t="s">
        <v>62</v>
      </c>
      <c r="B77" s="2"/>
      <c r="C77" s="6">
        <v>250</v>
      </c>
      <c r="D77" s="6">
        <v>324.99828001375994</v>
      </c>
      <c r="E77" s="6">
        <v>325</v>
      </c>
      <c r="F77" s="6">
        <v>325</v>
      </c>
      <c r="G77" s="6">
        <v>329.99970029375754</v>
      </c>
      <c r="H77" s="6">
        <v>330</v>
      </c>
      <c r="I77" s="6">
        <v>315</v>
      </c>
      <c r="J77" s="6">
        <v>349.99834157485498</v>
      </c>
      <c r="K77" s="6">
        <v>625</v>
      </c>
      <c r="L77" s="6">
        <v>625</v>
      </c>
      <c r="M77" s="6">
        <v>525.01</v>
      </c>
      <c r="N77" s="6">
        <v>574.99328689806612</v>
      </c>
    </row>
    <row r="78" spans="1:14" ht="15.75">
      <c r="A78" s="3" t="s">
        <v>63</v>
      </c>
      <c r="B78" s="2">
        <v>67</v>
      </c>
      <c r="C78" s="6">
        <v>5900</v>
      </c>
      <c r="D78" s="6">
        <v>6399.984546437955</v>
      </c>
      <c r="E78" s="6">
        <v>6899.984546437955</v>
      </c>
      <c r="F78" s="6">
        <v>6900</v>
      </c>
      <c r="G78" s="6">
        <v>7499.9830638926223</v>
      </c>
      <c r="H78" s="6">
        <v>7500</v>
      </c>
      <c r="I78" s="6">
        <v>7500</v>
      </c>
      <c r="J78" s="6">
        <v>7500</v>
      </c>
      <c r="K78" s="6">
        <v>7500</v>
      </c>
      <c r="L78" s="6">
        <v>10099.962526109919</v>
      </c>
      <c r="M78" s="6">
        <v>7900.03</v>
      </c>
      <c r="N78" s="6">
        <v>7900.0000000000009</v>
      </c>
    </row>
    <row r="79" spans="1:14" ht="15.75">
      <c r="A79" s="3" t="s">
        <v>64</v>
      </c>
      <c r="B79" s="2">
        <v>68</v>
      </c>
      <c r="C79" s="6">
        <v>1287.5</v>
      </c>
      <c r="D79" s="6">
        <v>1287.5</v>
      </c>
      <c r="E79" s="6">
        <v>1298.75</v>
      </c>
      <c r="F79" s="6">
        <v>1316.5</v>
      </c>
      <c r="G79" s="6">
        <v>1338.7497428584691</v>
      </c>
      <c r="H79" s="6">
        <v>1356.7497919753907</v>
      </c>
      <c r="I79" s="6">
        <v>1362.25</v>
      </c>
      <c r="J79" s="6">
        <v>1440.2591382551288</v>
      </c>
      <c r="K79" s="6">
        <v>1472</v>
      </c>
      <c r="L79" s="6">
        <v>1510</v>
      </c>
      <c r="M79" s="6">
        <v>1650</v>
      </c>
      <c r="N79" s="6">
        <v>1709.9992182112785</v>
      </c>
    </row>
    <row r="80" spans="1:14" ht="15.75">
      <c r="A80" s="3"/>
      <c r="B80" s="2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</row>
    <row r="81" spans="1:14" ht="15.75">
      <c r="A81" s="1" t="s">
        <v>65</v>
      </c>
      <c r="B81" s="2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</row>
    <row r="82" spans="1:14" ht="15.75">
      <c r="A82" s="3" t="s">
        <v>66</v>
      </c>
      <c r="B82" s="2">
        <v>68</v>
      </c>
      <c r="C82" s="6">
        <v>122.16</v>
      </c>
      <c r="D82" s="6">
        <v>147.40010973854393</v>
      </c>
      <c r="E82" s="6">
        <v>134.25008789737743</v>
      </c>
      <c r="F82" s="6">
        <v>134.97495285504306</v>
      </c>
      <c r="G82" s="6">
        <v>158.6749567482523</v>
      </c>
      <c r="H82" s="6">
        <v>166.50001873721911</v>
      </c>
      <c r="I82" s="6">
        <v>166.17</v>
      </c>
      <c r="J82" s="6">
        <v>185.56835743351076</v>
      </c>
      <c r="K82" s="6">
        <v>319.33100000000002</v>
      </c>
      <c r="L82" s="6">
        <v>180.80799999999996</v>
      </c>
      <c r="M82" s="6">
        <v>224.77</v>
      </c>
      <c r="N82" s="6">
        <v>264.23700000000008</v>
      </c>
    </row>
    <row r="83" spans="1:14" ht="15.75">
      <c r="A83" s="3" t="s">
        <v>67</v>
      </c>
      <c r="B83" s="2">
        <v>71</v>
      </c>
      <c r="C83" s="6">
        <v>342.5</v>
      </c>
      <c r="D83" s="6">
        <v>335</v>
      </c>
      <c r="E83" s="6">
        <v>310</v>
      </c>
      <c r="F83" s="6">
        <v>275</v>
      </c>
      <c r="G83" s="6">
        <v>314</v>
      </c>
      <c r="H83" s="6">
        <v>314.00080144910294</v>
      </c>
      <c r="I83" s="6">
        <v>330</v>
      </c>
      <c r="J83" s="6">
        <v>385.97899999999987</v>
      </c>
      <c r="K83" s="6">
        <v>464.93674999999996</v>
      </c>
      <c r="L83" s="6">
        <v>409.56399999999991</v>
      </c>
      <c r="M83" s="6">
        <v>406.23</v>
      </c>
      <c r="N83" s="6">
        <v>509.94375000000014</v>
      </c>
    </row>
    <row r="84" spans="1:14" ht="15.75">
      <c r="A84" s="3" t="s">
        <v>68</v>
      </c>
      <c r="B84" s="2">
        <v>72</v>
      </c>
      <c r="C84" s="6">
        <v>110.77</v>
      </c>
      <c r="D84" s="6">
        <v>131.0998873131494</v>
      </c>
      <c r="E84" s="6">
        <v>132.30400085240802</v>
      </c>
      <c r="F84" s="6">
        <v>130.35697698095746</v>
      </c>
      <c r="G84" s="6">
        <v>143.29939204282724</v>
      </c>
      <c r="H84" s="6">
        <v>148.59991905635331</v>
      </c>
      <c r="I84" s="6">
        <v>151.80000000000001</v>
      </c>
      <c r="J84" s="6">
        <v>182.06300000000005</v>
      </c>
      <c r="K84" s="6">
        <v>365.59700000000009</v>
      </c>
      <c r="L84" s="6">
        <v>272.25400000000002</v>
      </c>
      <c r="M84" s="6">
        <v>228.43</v>
      </c>
      <c r="N84" s="6">
        <v>253.52779411764678</v>
      </c>
    </row>
    <row r="85" spans="1:14" ht="15.75">
      <c r="A85" s="3" t="s">
        <v>69</v>
      </c>
      <c r="B85" s="2">
        <v>73</v>
      </c>
      <c r="C85" s="6">
        <v>151.49</v>
      </c>
      <c r="D85" s="6">
        <v>171.42504290414311</v>
      </c>
      <c r="E85" s="6">
        <v>154.67500238762636</v>
      </c>
      <c r="F85" s="6">
        <v>162.24998099644276</v>
      </c>
      <c r="G85" s="6">
        <v>182.87497361036881</v>
      </c>
      <c r="H85" s="6">
        <v>193.37498402421429</v>
      </c>
      <c r="I85" s="6">
        <v>190.02</v>
      </c>
      <c r="J85" s="6">
        <v>234.28999973695954</v>
      </c>
      <c r="K85" s="6">
        <v>446.92599988446301</v>
      </c>
      <c r="L85" s="6">
        <v>242.50000006973502</v>
      </c>
      <c r="M85" s="6">
        <v>290.12</v>
      </c>
      <c r="N85" s="6">
        <v>324.67999998812002</v>
      </c>
    </row>
    <row r="86" spans="1:14" ht="15.75">
      <c r="A86" s="3"/>
      <c r="B86" s="2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</row>
    <row r="87" spans="1:14" ht="15.75">
      <c r="A87" s="1" t="s">
        <v>70</v>
      </c>
      <c r="B87" s="2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</row>
    <row r="88" spans="1:14" ht="15.75">
      <c r="A88" s="3" t="s">
        <v>71</v>
      </c>
      <c r="B88" s="2">
        <v>78</v>
      </c>
      <c r="C88" s="6">
        <v>46.25</v>
      </c>
      <c r="D88" s="6">
        <v>48.63</v>
      </c>
      <c r="E88" s="6">
        <v>53.13</v>
      </c>
      <c r="F88" s="6">
        <v>58</v>
      </c>
      <c r="G88" s="6">
        <v>59.5</v>
      </c>
      <c r="H88" s="6">
        <v>60.5</v>
      </c>
      <c r="I88" s="6">
        <v>63</v>
      </c>
      <c r="J88" s="6">
        <v>66.75</v>
      </c>
      <c r="K88" s="6">
        <v>69</v>
      </c>
      <c r="L88" s="6">
        <v>71.499999999999957</v>
      </c>
      <c r="M88" s="6">
        <v>74</v>
      </c>
      <c r="N88" s="6">
        <v>75.5</v>
      </c>
    </row>
    <row r="89" spans="1:14" ht="15.75">
      <c r="A89" s="3" t="s">
        <v>72</v>
      </c>
      <c r="B89" s="2">
        <v>78</v>
      </c>
      <c r="C89" s="6">
        <v>102.75</v>
      </c>
      <c r="D89" s="6">
        <v>105.17</v>
      </c>
      <c r="E89" s="6">
        <v>107</v>
      </c>
      <c r="F89" s="6">
        <v>105.5</v>
      </c>
      <c r="G89" s="6">
        <v>104.5</v>
      </c>
      <c r="H89" s="6">
        <v>108</v>
      </c>
      <c r="I89" s="6">
        <v>111.5</v>
      </c>
      <c r="J89" s="6">
        <v>115</v>
      </c>
      <c r="K89" s="6">
        <v>125.5</v>
      </c>
      <c r="L89" s="6">
        <v>136.75</v>
      </c>
      <c r="M89" s="6">
        <v>139.5</v>
      </c>
      <c r="N89" s="6">
        <v>140.25</v>
      </c>
    </row>
    <row r="90" spans="1:14" ht="15.75">
      <c r="A90" s="3"/>
      <c r="B90" s="2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</row>
    <row r="91" spans="1:14" ht="15.75">
      <c r="A91" s="1" t="s">
        <v>73</v>
      </c>
      <c r="B91" s="2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</row>
    <row r="92" spans="1:14" ht="15.75">
      <c r="A92" s="3" t="s">
        <v>74</v>
      </c>
      <c r="B92" s="2">
        <v>79</v>
      </c>
      <c r="C92" s="6">
        <v>108.48214285714285</v>
      </c>
      <c r="D92" s="6">
        <v>75</v>
      </c>
      <c r="E92" s="6">
        <v>75</v>
      </c>
      <c r="F92" s="6">
        <v>75</v>
      </c>
      <c r="G92" s="6">
        <v>75</v>
      </c>
      <c r="H92" s="6">
        <v>72.5</v>
      </c>
      <c r="I92" s="6">
        <v>65.499999999986969</v>
      </c>
      <c r="J92" s="6">
        <v>62</v>
      </c>
      <c r="K92" s="6">
        <v>81.239999999999995</v>
      </c>
      <c r="L92" s="6">
        <v>77.489999999999995</v>
      </c>
      <c r="M92" s="6">
        <v>43.27272727272728</v>
      </c>
      <c r="N92" s="6">
        <v>27.999999999999986</v>
      </c>
    </row>
    <row r="93" spans="1:14" ht="15.75">
      <c r="A93" s="3" t="s">
        <v>75</v>
      </c>
      <c r="B93" s="2">
        <v>79</v>
      </c>
      <c r="C93" s="6">
        <v>126</v>
      </c>
      <c r="D93" s="6">
        <v>110</v>
      </c>
      <c r="E93" s="6">
        <v>115</v>
      </c>
      <c r="F93" s="6">
        <v>115</v>
      </c>
      <c r="G93" s="6">
        <v>120</v>
      </c>
      <c r="H93" s="6">
        <v>125</v>
      </c>
      <c r="I93" s="6">
        <v>108.99999065977619</v>
      </c>
      <c r="J93" s="6">
        <v>101</v>
      </c>
      <c r="K93" s="6">
        <v>119.00000000000001</v>
      </c>
      <c r="L93" s="6">
        <v>128.57785392163012</v>
      </c>
      <c r="M93" s="6">
        <v>118.33333333333327</v>
      </c>
      <c r="N93" s="6">
        <v>91.666666666666657</v>
      </c>
    </row>
    <row r="94" spans="1:14" ht="15.75">
      <c r="A94" s="3" t="s">
        <v>76</v>
      </c>
      <c r="B94" s="2">
        <v>79</v>
      </c>
      <c r="C94" s="6">
        <v>127</v>
      </c>
      <c r="D94" s="6">
        <v>114</v>
      </c>
      <c r="E94" s="6">
        <v>123</v>
      </c>
      <c r="F94" s="6">
        <v>123</v>
      </c>
      <c r="G94" s="6">
        <v>123.4</v>
      </c>
      <c r="H94" s="6">
        <v>123.4</v>
      </c>
      <c r="I94" s="6">
        <v>109.13</v>
      </c>
      <c r="J94" s="6">
        <v>102</v>
      </c>
      <c r="K94" s="6">
        <v>116.24999999999999</v>
      </c>
      <c r="L94" s="6">
        <v>127.44013705893424</v>
      </c>
      <c r="M94" s="6">
        <v>126.66666666666664</v>
      </c>
      <c r="N94" s="6">
        <v>120</v>
      </c>
    </row>
    <row r="95" spans="1:14" ht="15.75">
      <c r="A95" s="3" t="s">
        <v>77</v>
      </c>
      <c r="B95" s="2">
        <v>79</v>
      </c>
      <c r="C95" s="6">
        <v>53</v>
      </c>
      <c r="D95" s="6">
        <v>53</v>
      </c>
      <c r="E95" s="6">
        <v>48</v>
      </c>
      <c r="F95" s="6">
        <v>52</v>
      </c>
      <c r="G95" s="6">
        <v>52</v>
      </c>
      <c r="H95" s="6">
        <v>52</v>
      </c>
      <c r="I95" s="6">
        <v>46.666666666666671</v>
      </c>
      <c r="J95" s="6">
        <v>44</v>
      </c>
      <c r="K95" s="6">
        <v>43.999999999999993</v>
      </c>
      <c r="L95" s="6">
        <v>61.33</v>
      </c>
      <c r="M95" s="6">
        <v>65.666666666666643</v>
      </c>
      <c r="N95" s="6">
        <v>57.999999999999979</v>
      </c>
    </row>
    <row r="96" spans="1:14" ht="15.75">
      <c r="A96" s="3" t="s">
        <v>78</v>
      </c>
      <c r="B96" s="2">
        <v>79</v>
      </c>
      <c r="C96" s="6">
        <v>85</v>
      </c>
      <c r="D96" s="6">
        <v>85</v>
      </c>
      <c r="E96" s="6">
        <v>93</v>
      </c>
      <c r="F96" s="6">
        <v>93</v>
      </c>
      <c r="G96" s="6">
        <v>93.29</v>
      </c>
      <c r="H96" s="6">
        <v>93.29</v>
      </c>
      <c r="I96" s="6">
        <v>83.763333333333335</v>
      </c>
      <c r="J96" s="6">
        <v>79</v>
      </c>
      <c r="K96" s="6">
        <v>76.749999999999986</v>
      </c>
      <c r="L96" s="6">
        <v>82.440137058934155</v>
      </c>
      <c r="M96" s="6">
        <v>84.333333333333314</v>
      </c>
      <c r="N96" s="6">
        <v>87</v>
      </c>
    </row>
    <row r="97" spans="1:14" ht="15.75">
      <c r="A97" s="3" t="s">
        <v>79</v>
      </c>
      <c r="B97" s="2">
        <v>79</v>
      </c>
      <c r="C97" s="6">
        <v>292</v>
      </c>
      <c r="D97" s="6">
        <v>256</v>
      </c>
      <c r="E97" s="6">
        <v>280</v>
      </c>
      <c r="F97" s="6">
        <v>280</v>
      </c>
      <c r="G97" s="6">
        <v>280</v>
      </c>
      <c r="H97" s="6">
        <v>220</v>
      </c>
      <c r="I97" s="6">
        <v>182</v>
      </c>
      <c r="J97" s="6">
        <v>163</v>
      </c>
      <c r="K97" s="6">
        <v>159.24999999999997</v>
      </c>
      <c r="L97" s="6">
        <v>148.69757980376167</v>
      </c>
      <c r="M97" s="6">
        <v>138.33333333333337</v>
      </c>
      <c r="N97" s="6">
        <v>154.5833333333334</v>
      </c>
    </row>
    <row r="98" spans="1:14" ht="15.75">
      <c r="A98" s="3" t="s">
        <v>80</v>
      </c>
      <c r="B98" s="2">
        <v>79</v>
      </c>
      <c r="C98" s="6">
        <v>218</v>
      </c>
      <c r="D98" s="6">
        <v>185</v>
      </c>
      <c r="E98" s="6">
        <v>185</v>
      </c>
      <c r="F98" s="6">
        <v>185</v>
      </c>
      <c r="G98" s="6">
        <v>185.2</v>
      </c>
      <c r="H98" s="6">
        <v>185.2</v>
      </c>
      <c r="I98" s="6">
        <v>149.06666666666663</v>
      </c>
      <c r="J98" s="6">
        <v>131</v>
      </c>
      <c r="K98" s="6">
        <v>145.24999999999997</v>
      </c>
      <c r="L98" s="6">
        <v>157.15570784326022</v>
      </c>
      <c r="M98" s="6">
        <v>151.66666666666663</v>
      </c>
      <c r="N98" s="6">
        <v>138.33333333333331</v>
      </c>
    </row>
    <row r="99" spans="1:14" ht="15.75">
      <c r="A99" s="3" t="s">
        <v>81</v>
      </c>
      <c r="B99" s="2">
        <v>79</v>
      </c>
      <c r="C99" s="6">
        <v>38</v>
      </c>
      <c r="D99" s="6">
        <v>33</v>
      </c>
      <c r="E99" s="6">
        <v>33</v>
      </c>
      <c r="F99" s="6">
        <v>33</v>
      </c>
      <c r="G99" s="6">
        <v>33.31</v>
      </c>
      <c r="H99" s="6">
        <v>52</v>
      </c>
      <c r="I99" s="6">
        <v>52</v>
      </c>
      <c r="J99" s="6">
        <v>52</v>
      </c>
      <c r="K99" s="6">
        <v>42.999999999999993</v>
      </c>
      <c r="L99" s="6">
        <v>39.999999999999986</v>
      </c>
      <c r="M99" s="6">
        <v>40.000000000000014</v>
      </c>
      <c r="N99" s="6">
        <v>40.000000000000014</v>
      </c>
    </row>
    <row r="100" spans="1:14" ht="15.75">
      <c r="A100" s="3" t="s">
        <v>82</v>
      </c>
      <c r="B100" s="2">
        <v>79</v>
      </c>
      <c r="C100" s="6">
        <v>140</v>
      </c>
      <c r="D100" s="6">
        <v>140</v>
      </c>
      <c r="E100" s="6">
        <v>140</v>
      </c>
      <c r="F100" s="6">
        <v>147</v>
      </c>
      <c r="G100" s="6">
        <v>149.16666666666666</v>
      </c>
      <c r="H100" s="6">
        <v>154.1</v>
      </c>
      <c r="I100" s="6">
        <v>154.1</v>
      </c>
      <c r="J100" s="6">
        <v>154.1</v>
      </c>
      <c r="K100" s="6">
        <v>153.27500000000003</v>
      </c>
      <c r="L100" s="6">
        <v>161</v>
      </c>
      <c r="M100" s="6">
        <v>165.00000000000003</v>
      </c>
      <c r="N100" s="6">
        <v>176.66666666666671</v>
      </c>
    </row>
    <row r="101" spans="1:14" ht="15.75">
      <c r="A101" s="3" t="s">
        <v>83</v>
      </c>
      <c r="B101" s="2">
        <v>79</v>
      </c>
      <c r="C101" s="6">
        <v>45</v>
      </c>
      <c r="D101" s="6">
        <v>43</v>
      </c>
      <c r="E101" s="6">
        <v>43</v>
      </c>
      <c r="F101" s="6">
        <v>43</v>
      </c>
      <c r="G101" s="6">
        <v>43.01</v>
      </c>
      <c r="H101" s="6">
        <v>43.01</v>
      </c>
      <c r="I101" s="6">
        <v>35.403333333333343</v>
      </c>
      <c r="J101" s="6">
        <v>31.6</v>
      </c>
      <c r="K101" s="6">
        <v>41.649999999999991</v>
      </c>
      <c r="L101" s="6">
        <v>45.363389415897487</v>
      </c>
      <c r="M101" s="6">
        <v>52.000000000000014</v>
      </c>
      <c r="N101" s="6">
        <v>52.666666666666657</v>
      </c>
    </row>
    <row r="102" spans="1:14" ht="15.75">
      <c r="A102" s="3" t="s">
        <v>84</v>
      </c>
      <c r="B102" s="2">
        <v>79</v>
      </c>
      <c r="C102" s="6">
        <v>583</v>
      </c>
      <c r="D102" s="6">
        <v>514</v>
      </c>
      <c r="E102" s="6">
        <v>548</v>
      </c>
      <c r="F102" s="6">
        <v>548</v>
      </c>
      <c r="G102" s="6">
        <v>512</v>
      </c>
      <c r="H102" s="6">
        <v>470</v>
      </c>
      <c r="I102" s="6">
        <v>434</v>
      </c>
      <c r="J102" s="6">
        <v>416</v>
      </c>
      <c r="K102" s="6">
        <v>434.00000000000006</v>
      </c>
      <c r="L102" s="6">
        <v>445.45084123846237</v>
      </c>
      <c r="M102" s="6">
        <v>419.99999999999994</v>
      </c>
      <c r="N102" s="6">
        <v>386.66666666666663</v>
      </c>
    </row>
    <row r="103" spans="1:14" ht="15.75">
      <c r="A103" s="3" t="s">
        <v>85</v>
      </c>
      <c r="B103" s="2">
        <v>79</v>
      </c>
      <c r="C103" s="6">
        <v>654</v>
      </c>
      <c r="D103" s="6">
        <v>600</v>
      </c>
      <c r="E103" s="6">
        <v>617</v>
      </c>
      <c r="F103" s="6">
        <v>617</v>
      </c>
      <c r="G103" s="6">
        <v>617.4</v>
      </c>
      <c r="H103" s="6">
        <v>633.29999999999995</v>
      </c>
      <c r="I103" s="6">
        <v>565.1</v>
      </c>
      <c r="J103" s="6">
        <v>531</v>
      </c>
      <c r="K103" s="6">
        <v>518.99999999999989</v>
      </c>
      <c r="L103" s="6">
        <v>501.67</v>
      </c>
      <c r="M103" s="6">
        <v>478.3333333333332</v>
      </c>
      <c r="N103" s="6">
        <v>524.99999999999989</v>
      </c>
    </row>
    <row r="104" spans="1:14" ht="15.75">
      <c r="A104" s="3" t="s">
        <v>86</v>
      </c>
      <c r="B104" s="2">
        <v>79</v>
      </c>
      <c r="C104" s="6">
        <v>257.00280112044817</v>
      </c>
      <c r="D104" s="6">
        <v>250</v>
      </c>
      <c r="E104" s="6">
        <v>250</v>
      </c>
      <c r="F104" s="6">
        <v>250</v>
      </c>
      <c r="G104" s="6">
        <v>250</v>
      </c>
      <c r="H104" s="6">
        <v>250</v>
      </c>
      <c r="I104" s="6">
        <v>250</v>
      </c>
      <c r="J104" s="6">
        <v>250</v>
      </c>
      <c r="K104" s="6">
        <v>250.00000000000017</v>
      </c>
      <c r="L104" s="6">
        <v>250.00000000000009</v>
      </c>
      <c r="M104" s="6">
        <v>249.99999999999994</v>
      </c>
      <c r="N104" s="6">
        <v>249.99999999999994</v>
      </c>
    </row>
    <row r="105" spans="1:14" ht="15.75">
      <c r="A105" s="3" t="s">
        <v>87</v>
      </c>
      <c r="B105" s="2">
        <v>79</v>
      </c>
      <c r="C105" s="6">
        <v>709</v>
      </c>
      <c r="D105" s="6">
        <v>620</v>
      </c>
      <c r="E105" s="6">
        <v>621</v>
      </c>
      <c r="F105" s="6">
        <v>620</v>
      </c>
      <c r="G105" s="6">
        <v>620</v>
      </c>
      <c r="H105" s="6">
        <v>620</v>
      </c>
      <c r="I105" s="6">
        <v>560</v>
      </c>
      <c r="J105" s="6">
        <v>530</v>
      </c>
      <c r="K105" s="6">
        <v>634.25000000000011</v>
      </c>
      <c r="L105" s="6">
        <v>676.33</v>
      </c>
      <c r="M105" s="6">
        <v>676.66666666666674</v>
      </c>
      <c r="N105" s="6">
        <v>693.33333333333337</v>
      </c>
    </row>
    <row r="106" spans="1:14" ht="15.75">
      <c r="A106" s="3" t="s">
        <v>88</v>
      </c>
      <c r="B106" s="2">
        <v>79</v>
      </c>
      <c r="C106" s="6">
        <v>320</v>
      </c>
      <c r="D106" s="6">
        <v>240</v>
      </c>
      <c r="E106" s="6">
        <v>240</v>
      </c>
      <c r="F106" s="6">
        <v>240</v>
      </c>
      <c r="G106" s="6">
        <v>283.63333333333338</v>
      </c>
      <c r="H106" s="6">
        <v>298.39999999999998</v>
      </c>
      <c r="I106" s="6">
        <v>226.13333333333327</v>
      </c>
      <c r="J106" s="6">
        <v>190</v>
      </c>
      <c r="K106" s="6">
        <v>197.50000000000009</v>
      </c>
      <c r="L106" s="6">
        <v>200</v>
      </c>
      <c r="M106" s="6">
        <v>180.00000000000009</v>
      </c>
      <c r="N106" s="6">
        <v>145.00000000000003</v>
      </c>
    </row>
    <row r="107" spans="1:14" ht="15.75">
      <c r="A107" s="3" t="s">
        <v>89</v>
      </c>
      <c r="B107" s="2">
        <v>79</v>
      </c>
      <c r="C107" s="6">
        <v>246</v>
      </c>
      <c r="D107" s="6">
        <v>210</v>
      </c>
      <c r="E107" s="6">
        <v>209</v>
      </c>
      <c r="F107" s="6">
        <v>209</v>
      </c>
      <c r="G107" s="6">
        <v>208.8</v>
      </c>
      <c r="H107" s="6">
        <v>231</v>
      </c>
      <c r="I107" s="6">
        <v>205</v>
      </c>
      <c r="J107" s="6">
        <v>192</v>
      </c>
      <c r="K107" s="6">
        <v>218.24999999999997</v>
      </c>
      <c r="L107" s="6">
        <v>231.90839409801018</v>
      </c>
      <c r="M107" s="6">
        <v>225.99999999999997</v>
      </c>
      <c r="N107" s="6">
        <v>213.33333333333331</v>
      </c>
    </row>
    <row r="108" spans="1:14" ht="15.75">
      <c r="A108" s="3"/>
      <c r="B108" s="2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</row>
    <row r="109" spans="1:14" ht="15.75">
      <c r="A109" s="1" t="s">
        <v>90</v>
      </c>
      <c r="B109" s="2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</row>
    <row r="110" spans="1:14" ht="15.75">
      <c r="A110" s="3" t="s">
        <v>91</v>
      </c>
      <c r="B110" s="2">
        <v>46</v>
      </c>
      <c r="C110" s="6">
        <v>97.11</v>
      </c>
      <c r="D110" s="6">
        <v>97.662499999999994</v>
      </c>
      <c r="E110" s="6">
        <v>88.9</v>
      </c>
      <c r="F110" s="6">
        <v>91.858140050514706</v>
      </c>
      <c r="G110" s="6">
        <v>98.314032124203209</v>
      </c>
      <c r="H110" s="6">
        <v>89.145590991857176</v>
      </c>
      <c r="I110" s="6">
        <v>91.326396845603483</v>
      </c>
      <c r="J110" s="6">
        <v>136.27000000000001</v>
      </c>
      <c r="K110" s="6">
        <v>160.65</v>
      </c>
      <c r="L110" s="6">
        <v>95.41989215069411</v>
      </c>
      <c r="M110" s="6">
        <v>103.6</v>
      </c>
      <c r="N110" s="6">
        <v>154.93370679012341</v>
      </c>
    </row>
    <row r="111" spans="1:14" ht="15.75">
      <c r="A111" s="3" t="s">
        <v>92</v>
      </c>
      <c r="B111" s="2">
        <v>47</v>
      </c>
      <c r="C111" s="6">
        <v>94.72</v>
      </c>
      <c r="D111" s="6">
        <v>94.706666666666663</v>
      </c>
      <c r="E111" s="6">
        <v>86.504999999999995</v>
      </c>
      <c r="F111" s="6">
        <v>88.36</v>
      </c>
      <c r="G111" s="6">
        <v>98.923635440504412</v>
      </c>
      <c r="H111" s="6">
        <v>85.2474896908289</v>
      </c>
      <c r="I111" s="6">
        <v>90.782852542201297</v>
      </c>
      <c r="J111" s="6">
        <v>132.59</v>
      </c>
      <c r="K111" s="6">
        <v>160.99</v>
      </c>
      <c r="L111" s="6">
        <v>97.658410966696181</v>
      </c>
      <c r="M111" s="6">
        <v>105.58</v>
      </c>
      <c r="N111" s="6">
        <v>154.26822839506175</v>
      </c>
    </row>
    <row r="112" spans="1:14" ht="15.75">
      <c r="A112" s="3" t="s">
        <v>93</v>
      </c>
      <c r="B112" s="2">
        <v>48</v>
      </c>
      <c r="C112" s="6">
        <v>220.12</v>
      </c>
      <c r="D112" s="6">
        <v>166.82527777777779</v>
      </c>
      <c r="E112" s="6">
        <v>174.52500000000001</v>
      </c>
      <c r="F112" s="6">
        <v>198.5</v>
      </c>
      <c r="G112" s="6">
        <v>200.51278048096583</v>
      </c>
      <c r="H112" s="6">
        <v>168.62914095660696</v>
      </c>
      <c r="I112" s="6">
        <v>185.07517843347529</v>
      </c>
      <c r="J112" s="6">
        <v>219.42</v>
      </c>
      <c r="K112" s="6">
        <v>195.68</v>
      </c>
      <c r="L112" s="6">
        <v>200.2458294461961</v>
      </c>
      <c r="M112" s="6">
        <v>229.08</v>
      </c>
      <c r="N112" s="6">
        <v>315.13758590138781</v>
      </c>
    </row>
    <row r="113" spans="1:14" ht="15.75">
      <c r="A113" s="3" t="s">
        <v>94</v>
      </c>
      <c r="B113" s="2"/>
      <c r="C113" s="6">
        <v>109.84</v>
      </c>
      <c r="D113" s="6">
        <v>104.14</v>
      </c>
      <c r="E113" s="6">
        <v>96.21</v>
      </c>
      <c r="F113" s="6">
        <v>97.13</v>
      </c>
      <c r="G113" s="6">
        <v>100.36419097755591</v>
      </c>
      <c r="H113" s="6">
        <v>95.81232365719616</v>
      </c>
      <c r="I113" s="6">
        <v>106.46696518042481</v>
      </c>
      <c r="J113" s="6">
        <v>149.81</v>
      </c>
      <c r="K113" s="6">
        <v>166.73</v>
      </c>
      <c r="L113" s="6">
        <v>100.86723047112444</v>
      </c>
      <c r="M113" s="6">
        <v>105.3</v>
      </c>
      <c r="N113" s="6">
        <v>159.01239894626872</v>
      </c>
    </row>
    <row r="114" spans="1:14" ht="15.75">
      <c r="A114" s="3" t="s">
        <v>95</v>
      </c>
      <c r="B114" s="2">
        <v>49</v>
      </c>
      <c r="C114" s="6">
        <v>145.21</v>
      </c>
      <c r="D114" s="6">
        <v>173.22166666666666</v>
      </c>
      <c r="E114" s="6">
        <v>162.95500000000001</v>
      </c>
      <c r="F114" s="6">
        <v>150.72</v>
      </c>
      <c r="G114" s="6">
        <v>151.7895703592873</v>
      </c>
      <c r="H114" s="6">
        <v>148.87359142321466</v>
      </c>
      <c r="I114" s="6">
        <v>141.98629692330664</v>
      </c>
      <c r="J114" s="6">
        <v>150.69999999999999</v>
      </c>
      <c r="K114" s="6">
        <v>212.73</v>
      </c>
      <c r="L114" s="6">
        <v>235.41745071871719</v>
      </c>
      <c r="M114" s="6">
        <v>231.23</v>
      </c>
      <c r="N114" s="6">
        <v>249.20019651741293</v>
      </c>
    </row>
    <row r="115" spans="1:14" ht="15.75">
      <c r="A115" s="3" t="s">
        <v>96</v>
      </c>
      <c r="B115" s="2">
        <v>50</v>
      </c>
      <c r="C115" s="6">
        <v>448.27</v>
      </c>
      <c r="D115" s="6">
        <v>505.07</v>
      </c>
      <c r="E115" s="6">
        <v>587.24833333333333</v>
      </c>
      <c r="F115" s="6">
        <v>574.89</v>
      </c>
      <c r="G115" s="6">
        <v>523.09447937676407</v>
      </c>
      <c r="H115" s="6">
        <v>511.20972823731063</v>
      </c>
      <c r="I115" s="6">
        <v>776.8283118094372</v>
      </c>
      <c r="J115" s="6">
        <v>821.32</v>
      </c>
      <c r="K115" s="6">
        <v>658.06</v>
      </c>
      <c r="L115" s="6">
        <v>710.92936486218287</v>
      </c>
      <c r="M115" s="6">
        <v>991.09</v>
      </c>
      <c r="N115" s="6">
        <v>954.90288848279022</v>
      </c>
    </row>
    <row r="116" spans="1:14" ht="15.75">
      <c r="A116" s="3" t="s">
        <v>97</v>
      </c>
      <c r="B116" s="2"/>
      <c r="C116" s="6">
        <v>63.45</v>
      </c>
      <c r="D116" s="6">
        <v>90.889166666666654</v>
      </c>
      <c r="E116" s="6">
        <v>88.143333333333302</v>
      </c>
      <c r="F116" s="6">
        <v>72.98</v>
      </c>
      <c r="G116" s="6">
        <v>74.577389904894389</v>
      </c>
      <c r="H116" s="6">
        <v>87.522722884746415</v>
      </c>
      <c r="I116" s="6">
        <v>93.925467483417677</v>
      </c>
      <c r="J116" s="6">
        <v>100.56</v>
      </c>
      <c r="K116" s="6">
        <v>113.62</v>
      </c>
      <c r="L116" s="6">
        <v>124.15979416863962</v>
      </c>
      <c r="M116" s="6">
        <v>115.81</v>
      </c>
      <c r="N116" s="6">
        <v>129.56313825847309</v>
      </c>
    </row>
    <row r="117" spans="1:14" ht="15.75">
      <c r="A117" s="3" t="s">
        <v>98</v>
      </c>
      <c r="B117" s="2">
        <v>51</v>
      </c>
      <c r="C117" s="6">
        <v>125.81</v>
      </c>
      <c r="D117" s="6">
        <v>141.19333333333333</v>
      </c>
      <c r="E117" s="6">
        <v>142.95613944596741</v>
      </c>
      <c r="F117" s="6">
        <v>133.63999999999999</v>
      </c>
      <c r="G117" s="6">
        <v>140.17581670331495</v>
      </c>
      <c r="H117" s="6">
        <v>131.78614825430009</v>
      </c>
      <c r="I117" s="6">
        <v>129.70114451888523</v>
      </c>
      <c r="J117" s="6">
        <v>143.6</v>
      </c>
      <c r="K117" s="6">
        <v>200.2</v>
      </c>
      <c r="L117" s="6">
        <v>175.02712070333607</v>
      </c>
      <c r="M117" s="6">
        <v>162.63</v>
      </c>
      <c r="N117" s="6">
        <v>198.76294123314071</v>
      </c>
    </row>
    <row r="118" spans="1:14" ht="15.75">
      <c r="A118" s="3" t="s">
        <v>99</v>
      </c>
      <c r="B118" s="2">
        <v>52</v>
      </c>
      <c r="C118" s="6">
        <v>141.08000000000001</v>
      </c>
      <c r="D118" s="6">
        <v>163.65</v>
      </c>
      <c r="E118" s="6">
        <v>166.84150872258903</v>
      </c>
      <c r="F118" s="6">
        <v>154.31</v>
      </c>
      <c r="G118" s="6">
        <v>159.88054132832468</v>
      </c>
      <c r="H118" s="6">
        <v>149.15770169208335</v>
      </c>
      <c r="I118" s="6">
        <v>139.98232740026384</v>
      </c>
      <c r="J118" s="6">
        <v>151.25</v>
      </c>
      <c r="K118" s="6">
        <v>206.76</v>
      </c>
      <c r="L118" s="6">
        <v>188.79835148185586</v>
      </c>
      <c r="M118" s="6">
        <v>182.48</v>
      </c>
      <c r="N118" s="6">
        <v>217.53450674373792</v>
      </c>
    </row>
    <row r="119" spans="1:14" ht="15.75">
      <c r="A119" s="3" t="s">
        <v>100</v>
      </c>
      <c r="B119" s="2">
        <v>53</v>
      </c>
      <c r="C119" s="6">
        <v>121.66</v>
      </c>
      <c r="D119" s="6">
        <v>133.9966666666667</v>
      </c>
      <c r="E119" s="6">
        <v>137.93959813771136</v>
      </c>
      <c r="F119" s="6">
        <v>128.21</v>
      </c>
      <c r="G119" s="6">
        <v>127.31628621901575</v>
      </c>
      <c r="H119" s="6">
        <v>125.83199758206727</v>
      </c>
      <c r="I119" s="6">
        <v>124.31560529451762</v>
      </c>
      <c r="J119" s="6">
        <v>145.69999999999999</v>
      </c>
      <c r="K119" s="6">
        <v>202.82</v>
      </c>
      <c r="L119" s="6">
        <v>154.5261682583434</v>
      </c>
      <c r="M119" s="6">
        <v>147.27000000000001</v>
      </c>
      <c r="N119" s="6">
        <v>187.16057104502269</v>
      </c>
    </row>
    <row r="120" spans="1:14" ht="15.75">
      <c r="A120" s="3" t="s">
        <v>101</v>
      </c>
      <c r="B120" s="2">
        <v>54</v>
      </c>
      <c r="C120" s="6">
        <v>188.95</v>
      </c>
      <c r="D120" s="6">
        <v>214.08</v>
      </c>
      <c r="E120" s="6">
        <v>220.42295838624224</v>
      </c>
      <c r="F120" s="6">
        <v>206.52</v>
      </c>
      <c r="G120" s="6">
        <v>205.00684601356483</v>
      </c>
      <c r="H120" s="6">
        <v>198.25937879607855</v>
      </c>
      <c r="I120" s="6">
        <v>197.26618334142964</v>
      </c>
      <c r="J120" s="6">
        <v>204.27</v>
      </c>
      <c r="K120" s="6">
        <v>260.69</v>
      </c>
      <c r="L120" s="6">
        <v>282.9119519917071</v>
      </c>
      <c r="M120" s="6">
        <v>279.7</v>
      </c>
      <c r="N120" s="6">
        <v>309.37717162329608</v>
      </c>
    </row>
    <row r="121" spans="1:14" ht="15.75">
      <c r="A121" s="3" t="s">
        <v>102</v>
      </c>
      <c r="B121" s="2">
        <v>55</v>
      </c>
      <c r="C121" s="6">
        <v>175.4</v>
      </c>
      <c r="D121" s="6">
        <v>189.7416666666667</v>
      </c>
      <c r="E121" s="6">
        <v>195.69</v>
      </c>
      <c r="F121" s="6">
        <v>194.83</v>
      </c>
      <c r="G121" s="6">
        <v>194.65</v>
      </c>
      <c r="H121" s="6">
        <v>197.80245523524371</v>
      </c>
      <c r="I121" s="6">
        <v>190.49423013940299</v>
      </c>
      <c r="J121" s="6">
        <v>208.09</v>
      </c>
      <c r="K121" s="6">
        <v>259.63</v>
      </c>
      <c r="L121" s="6">
        <v>220.38442663289314</v>
      </c>
      <c r="M121" s="6">
        <v>218.37</v>
      </c>
      <c r="N121" s="6">
        <v>258.65935758586346</v>
      </c>
    </row>
    <row r="122" spans="1:14" ht="15.75">
      <c r="A122" s="3" t="s">
        <v>103</v>
      </c>
      <c r="B122" s="2">
        <v>56</v>
      </c>
      <c r="C122" s="6">
        <v>122.57</v>
      </c>
      <c r="D122" s="6">
        <v>134.21166666666667</v>
      </c>
      <c r="E122" s="6">
        <v>138</v>
      </c>
      <c r="F122" s="6">
        <v>126.17</v>
      </c>
      <c r="G122" s="6">
        <v>127.05</v>
      </c>
      <c r="H122" s="6">
        <v>125.13448254946954</v>
      </c>
      <c r="I122" s="6">
        <v>123.14692849637582</v>
      </c>
      <c r="J122" s="6">
        <v>147.63</v>
      </c>
      <c r="K122" s="6">
        <v>198.38</v>
      </c>
      <c r="L122" s="6">
        <v>153.53773722685887</v>
      </c>
      <c r="M122" s="6">
        <v>147.34</v>
      </c>
      <c r="N122" s="6">
        <v>186.22698368442789</v>
      </c>
    </row>
    <row r="123" spans="1:14" ht="15.75">
      <c r="A123" s="3" t="s">
        <v>104</v>
      </c>
      <c r="B123" s="2">
        <v>57</v>
      </c>
      <c r="C123" s="6">
        <v>171.99</v>
      </c>
      <c r="D123" s="6">
        <v>199.82166666666663</v>
      </c>
      <c r="E123" s="6">
        <v>198.5</v>
      </c>
      <c r="F123" s="6">
        <v>185.6</v>
      </c>
      <c r="G123" s="6">
        <v>185.13</v>
      </c>
      <c r="H123" s="6">
        <v>179.54587582183353</v>
      </c>
      <c r="I123" s="6">
        <v>175.44267390389936</v>
      </c>
      <c r="J123" s="6">
        <v>185.85</v>
      </c>
      <c r="K123" s="6">
        <v>242.81</v>
      </c>
      <c r="L123" s="6">
        <v>254.00319950247166</v>
      </c>
      <c r="M123" s="6">
        <v>256.2</v>
      </c>
      <c r="N123" s="6">
        <v>289.66545642296563</v>
      </c>
    </row>
    <row r="124" spans="1:14" ht="15.75">
      <c r="A124" s="3" t="s">
        <v>105</v>
      </c>
      <c r="B124" s="2">
        <v>58</v>
      </c>
      <c r="C124" s="6">
        <v>123.26</v>
      </c>
      <c r="D124" s="6">
        <v>141.33333333333334</v>
      </c>
      <c r="E124" s="6">
        <v>148.54854333911331</v>
      </c>
      <c r="F124" s="6">
        <v>142.69999999999999</v>
      </c>
      <c r="G124" s="6">
        <v>140.11670294064641</v>
      </c>
      <c r="H124" s="6">
        <v>137.37506321517489</v>
      </c>
      <c r="I124" s="6">
        <v>140.3832340452168</v>
      </c>
      <c r="J124" s="6">
        <v>165.27</v>
      </c>
      <c r="K124" s="6">
        <v>213.63</v>
      </c>
      <c r="L124" s="6">
        <v>178.08827352108221</v>
      </c>
      <c r="M124" s="6">
        <v>175.07</v>
      </c>
      <c r="N124" s="6">
        <v>215.63732774674116</v>
      </c>
    </row>
    <row r="125" spans="1:14" ht="15.75">
      <c r="A125" s="3" t="s">
        <v>106</v>
      </c>
      <c r="B125" s="2">
        <v>59</v>
      </c>
      <c r="C125" s="6">
        <v>155.01</v>
      </c>
      <c r="D125" s="6">
        <v>169.86833333333334</v>
      </c>
      <c r="E125" s="6">
        <v>177.53792310220174</v>
      </c>
      <c r="F125" s="6">
        <v>168.72</v>
      </c>
      <c r="G125" s="6">
        <v>167.40236694080264</v>
      </c>
      <c r="H125" s="6">
        <v>165.04012769649952</v>
      </c>
      <c r="I125" s="6">
        <v>160.07186885567003</v>
      </c>
      <c r="J125" s="6">
        <v>182.52</v>
      </c>
      <c r="K125" s="6">
        <v>250.03</v>
      </c>
      <c r="L125" s="6">
        <v>217.80312438003361</v>
      </c>
      <c r="M125" s="6">
        <v>219.7</v>
      </c>
      <c r="N125" s="6">
        <v>266.69965676827513</v>
      </c>
    </row>
    <row r="126" spans="1:14" ht="15.75">
      <c r="A126" s="3"/>
      <c r="B126" s="2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</row>
    <row r="127" spans="1:14" ht="15.75">
      <c r="A127" s="1" t="s">
        <v>107</v>
      </c>
      <c r="B127" s="2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</row>
    <row r="128" spans="1:14" ht="15.75">
      <c r="A128" s="1" t="s">
        <v>108</v>
      </c>
      <c r="B128" s="2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</row>
    <row r="129" spans="1:14" ht="15.75">
      <c r="A129" s="3" t="s">
        <v>109</v>
      </c>
      <c r="B129" s="2">
        <v>80</v>
      </c>
      <c r="C129" s="6">
        <v>99.189660903022258</v>
      </c>
      <c r="D129" s="6">
        <v>97.812325106827672</v>
      </c>
      <c r="E129" s="6">
        <v>99.20409414728725</v>
      </c>
      <c r="F129" s="6">
        <v>101.5</v>
      </c>
      <c r="G129" s="6">
        <v>104.4</v>
      </c>
      <c r="H129" s="6">
        <v>107</v>
      </c>
      <c r="I129" s="6">
        <v>111.1</v>
      </c>
      <c r="J129" s="6">
        <v>116.3</v>
      </c>
      <c r="K129" s="6">
        <v>120.5</v>
      </c>
      <c r="L129" s="6">
        <v>122.8</v>
      </c>
      <c r="M129" s="6">
        <v>123.93</v>
      </c>
      <c r="N129" s="6">
        <v>127.45000000000006</v>
      </c>
    </row>
    <row r="130" spans="1:14" ht="15.75">
      <c r="A130" s="3" t="s">
        <v>110</v>
      </c>
      <c r="B130" s="2">
        <v>80</v>
      </c>
      <c r="C130" s="6">
        <v>98.798765687640881</v>
      </c>
      <c r="D130" s="6">
        <v>97.426857815766269</v>
      </c>
      <c r="E130" s="6">
        <v>98.813142052125514</v>
      </c>
      <c r="F130" s="6">
        <v>101.1</v>
      </c>
      <c r="G130" s="6">
        <v>104.6</v>
      </c>
      <c r="H130" s="6">
        <v>106.6</v>
      </c>
      <c r="I130" s="6">
        <v>112</v>
      </c>
      <c r="J130" s="6">
        <v>120.3</v>
      </c>
      <c r="K130" s="6">
        <v>122.1</v>
      </c>
      <c r="L130" s="6">
        <v>120.3</v>
      </c>
      <c r="M130" s="6">
        <v>121.93</v>
      </c>
      <c r="N130" s="6">
        <v>125.70000000000003</v>
      </c>
    </row>
    <row r="131" spans="1:14" ht="15.75">
      <c r="A131" s="3" t="s">
        <v>111</v>
      </c>
      <c r="B131" s="2">
        <v>80</v>
      </c>
      <c r="C131" s="6">
        <v>97.430632433806082</v>
      </c>
      <c r="D131" s="6">
        <v>96.077722297051409</v>
      </c>
      <c r="E131" s="6">
        <v>97.444809719059492</v>
      </c>
      <c r="F131" s="6">
        <v>99.7</v>
      </c>
      <c r="G131" s="6">
        <v>103.3</v>
      </c>
      <c r="H131" s="6">
        <v>105.4</v>
      </c>
      <c r="I131" s="6">
        <v>107.7</v>
      </c>
      <c r="J131" s="6">
        <v>111.3</v>
      </c>
      <c r="K131" s="6">
        <v>115.2</v>
      </c>
      <c r="L131" s="6">
        <v>118.3</v>
      </c>
      <c r="M131" s="6">
        <v>121.45</v>
      </c>
      <c r="N131" s="6">
        <v>124.075</v>
      </c>
    </row>
    <row r="132" spans="1:14" ht="15.75">
      <c r="A132" s="3" t="s">
        <v>112</v>
      </c>
      <c r="B132" s="2">
        <v>80</v>
      </c>
      <c r="C132" s="6">
        <v>97.919251453032814</v>
      </c>
      <c r="D132" s="6">
        <v>96.559556410878159</v>
      </c>
      <c r="E132" s="6">
        <v>97.933499838011656</v>
      </c>
      <c r="F132" s="6">
        <v>100.2</v>
      </c>
      <c r="G132" s="6">
        <v>103.3</v>
      </c>
      <c r="H132" s="6">
        <v>108.8</v>
      </c>
      <c r="I132" s="6">
        <v>116.2</v>
      </c>
      <c r="J132" s="6">
        <v>124.6</v>
      </c>
      <c r="K132" s="6">
        <v>128.5</v>
      </c>
      <c r="L132" s="6">
        <v>128.80000000000001</v>
      </c>
      <c r="M132" s="6">
        <v>130.68</v>
      </c>
      <c r="N132" s="6">
        <v>135.02500000000003</v>
      </c>
    </row>
    <row r="133" spans="1:14" ht="15.75">
      <c r="A133" s="3" t="s">
        <v>113</v>
      </c>
      <c r="B133" s="2">
        <v>80</v>
      </c>
      <c r="C133" s="6">
        <v>98.407870472259518</v>
      </c>
      <c r="D133" s="6">
        <v>97.041390524704894</v>
      </c>
      <c r="E133" s="6">
        <v>98.422189956963805</v>
      </c>
      <c r="F133" s="6">
        <v>100.7</v>
      </c>
      <c r="G133" s="6">
        <v>103.1</v>
      </c>
      <c r="H133" s="6">
        <v>104.2</v>
      </c>
      <c r="I133" s="6">
        <v>112.1</v>
      </c>
      <c r="J133" s="6">
        <v>117</v>
      </c>
      <c r="K133" s="6">
        <v>119.6</v>
      </c>
      <c r="L133" s="6">
        <v>119.7</v>
      </c>
      <c r="M133" s="6">
        <v>123.4</v>
      </c>
      <c r="N133" s="6">
        <v>130.02500000000001</v>
      </c>
    </row>
    <row r="134" spans="1:14" ht="15.75">
      <c r="A134" s="3"/>
      <c r="B134" s="2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</row>
    <row r="135" spans="1:14" ht="15.75">
      <c r="A135" s="1" t="s">
        <v>114</v>
      </c>
      <c r="B135" s="2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</row>
    <row r="136" spans="1:14" ht="15.75">
      <c r="A136" s="3" t="s">
        <v>115</v>
      </c>
      <c r="B136" s="2">
        <v>81</v>
      </c>
      <c r="C136" s="6">
        <v>89.207878787878784</v>
      </c>
      <c r="D136" s="6">
        <v>90.899999999999991</v>
      </c>
      <c r="E136" s="6">
        <v>92.753333333333316</v>
      </c>
      <c r="F136" s="6">
        <v>94.054945799458025</v>
      </c>
      <c r="G136" s="6">
        <v>96.770257452574512</v>
      </c>
      <c r="H136" s="6">
        <v>99.979674796747986</v>
      </c>
      <c r="I136" s="6">
        <v>101.95631720430106</v>
      </c>
      <c r="J136" s="6">
        <v>104.22204301075269</v>
      </c>
      <c r="K136" s="6">
        <v>108.56989247311827</v>
      </c>
      <c r="L136" s="6">
        <v>113.65</v>
      </c>
      <c r="M136" s="6">
        <v>114.57</v>
      </c>
      <c r="N136" s="6">
        <v>115.72</v>
      </c>
    </row>
    <row r="137" spans="1:14" ht="15.75">
      <c r="A137" s="3" t="s">
        <v>116</v>
      </c>
      <c r="B137" s="2">
        <v>100</v>
      </c>
      <c r="C137" s="6">
        <v>110.24</v>
      </c>
      <c r="D137" s="6">
        <v>113.91</v>
      </c>
      <c r="E137" s="6">
        <v>117.47</v>
      </c>
      <c r="F137" s="6">
        <v>121.10166666666662</v>
      </c>
      <c r="G137" s="6">
        <v>124.93583333333333</v>
      </c>
      <c r="H137" s="6">
        <v>128.22</v>
      </c>
      <c r="I137" s="6">
        <v>136.24</v>
      </c>
      <c r="J137" s="6">
        <v>139.97</v>
      </c>
      <c r="K137" s="6">
        <v>146.9</v>
      </c>
      <c r="L137" s="6">
        <v>155.89333333333335</v>
      </c>
      <c r="M137" s="6">
        <v>164.06</v>
      </c>
      <c r="N137" s="6">
        <v>167.42</v>
      </c>
    </row>
    <row r="138" spans="1:14" ht="15.75">
      <c r="A138" s="1" t="s">
        <v>117</v>
      </c>
      <c r="B138" s="2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</row>
    <row r="139" spans="1:14" ht="15.75">
      <c r="A139" s="3" t="s">
        <v>118</v>
      </c>
      <c r="B139" s="2">
        <v>83</v>
      </c>
      <c r="C139" s="6">
        <v>2145.8200000000002</v>
      </c>
      <c r="D139" s="6">
        <v>1963.27</v>
      </c>
      <c r="E139" s="6">
        <v>2025.24</v>
      </c>
      <c r="F139" s="6">
        <v>2053.21</v>
      </c>
      <c r="G139" s="6">
        <v>1952.18</v>
      </c>
      <c r="H139" s="6">
        <v>2580.7199999999998</v>
      </c>
      <c r="I139" s="6">
        <v>2798.03</v>
      </c>
      <c r="J139" s="6">
        <v>2913.8</v>
      </c>
      <c r="K139" s="6">
        <v>3608.08</v>
      </c>
      <c r="L139" s="6">
        <v>2986.7857782898113</v>
      </c>
      <c r="M139" s="6">
        <v>4025.12</v>
      </c>
      <c r="N139" s="6">
        <v>4984.1000000000004</v>
      </c>
    </row>
    <row r="140" spans="1:14" ht="15.75">
      <c r="A140" s="3" t="s">
        <v>119</v>
      </c>
      <c r="B140" s="2">
        <v>84</v>
      </c>
      <c r="C140" s="6">
        <v>53.94</v>
      </c>
      <c r="D140" s="6">
        <v>57.95</v>
      </c>
      <c r="E140" s="6">
        <v>62.47</v>
      </c>
      <c r="F140" s="6">
        <v>68.150000000000006</v>
      </c>
      <c r="G140" s="6">
        <v>65.78</v>
      </c>
      <c r="H140" s="6">
        <v>67.34</v>
      </c>
      <c r="I140" s="6">
        <v>73.06</v>
      </c>
      <c r="J140" s="6">
        <v>84.31</v>
      </c>
      <c r="K140" s="6">
        <v>86.63</v>
      </c>
      <c r="L140" s="6">
        <v>93.248333333333335</v>
      </c>
      <c r="M140" s="6">
        <v>81.16</v>
      </c>
      <c r="N140" s="6">
        <v>84.51</v>
      </c>
    </row>
    <row r="141" spans="1:14" ht="15.75">
      <c r="A141" s="3" t="s">
        <v>120</v>
      </c>
      <c r="B141" s="2">
        <v>85</v>
      </c>
      <c r="C141" s="6">
        <v>2965.34</v>
      </c>
      <c r="D141" s="6">
        <v>2704.56</v>
      </c>
      <c r="E141" s="6">
        <v>2566.14</v>
      </c>
      <c r="F141" s="6">
        <v>2718.55</v>
      </c>
      <c r="G141" s="6">
        <v>3111.58</v>
      </c>
      <c r="H141" s="6">
        <v>4057.54</v>
      </c>
      <c r="I141" s="6">
        <v>4366.57</v>
      </c>
      <c r="J141" s="6">
        <v>4377.38</v>
      </c>
      <c r="K141" s="6">
        <v>5399.36</v>
      </c>
      <c r="L141" s="6">
        <v>3981.1161802355359</v>
      </c>
      <c r="M141" s="6">
        <v>5080.0600000000004</v>
      </c>
      <c r="N141" s="6">
        <v>6265.01</v>
      </c>
    </row>
    <row r="142" spans="1:14" ht="15.75">
      <c r="A142" s="3"/>
      <c r="B142" s="2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</row>
    <row r="143" spans="1:14" ht="15.75">
      <c r="A143" s="1" t="s">
        <v>121</v>
      </c>
      <c r="B143" s="2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</row>
    <row r="144" spans="1:14" ht="15.75">
      <c r="A144" s="1" t="s">
        <v>122</v>
      </c>
      <c r="B144" s="2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</row>
    <row r="145" spans="1:14" ht="15.75">
      <c r="A145" s="3" t="s">
        <v>123</v>
      </c>
      <c r="B145" s="2">
        <v>88</v>
      </c>
      <c r="C145" s="6">
        <v>489.32</v>
      </c>
      <c r="D145" s="6">
        <v>516.96</v>
      </c>
      <c r="E145" s="6">
        <v>522.65</v>
      </c>
      <c r="F145" s="6">
        <v>535.71</v>
      </c>
      <c r="G145" s="6">
        <v>547.5</v>
      </c>
      <c r="H145" s="6">
        <v>590.21</v>
      </c>
      <c r="I145" s="6">
        <v>632</v>
      </c>
      <c r="J145" s="6">
        <v>650</v>
      </c>
      <c r="K145" s="6">
        <v>686.4</v>
      </c>
      <c r="L145" s="6">
        <v>699.99999999999989</v>
      </c>
      <c r="M145" s="6">
        <v>740</v>
      </c>
      <c r="N145" s="6">
        <v>768</v>
      </c>
    </row>
    <row r="146" spans="1:14" ht="15.75">
      <c r="A146" s="3" t="s">
        <v>124</v>
      </c>
      <c r="B146" s="2">
        <v>89</v>
      </c>
      <c r="C146" s="6">
        <v>126.55</v>
      </c>
      <c r="D146" s="6">
        <v>132.25</v>
      </c>
      <c r="E146" s="6">
        <v>134.88999999999999</v>
      </c>
      <c r="F146" s="6">
        <v>138.4</v>
      </c>
      <c r="G146" s="6">
        <v>142</v>
      </c>
      <c r="H146" s="6">
        <v>151.22999999999999</v>
      </c>
      <c r="I146" s="6">
        <v>155</v>
      </c>
      <c r="J146" s="6">
        <v>155</v>
      </c>
      <c r="K146" s="6">
        <v>155</v>
      </c>
      <c r="L146" s="6">
        <v>155</v>
      </c>
      <c r="M146" s="6">
        <v>165</v>
      </c>
      <c r="N146" s="6">
        <v>171</v>
      </c>
    </row>
    <row r="147" spans="1:14" ht="15.75">
      <c r="A147" s="3" t="s">
        <v>125</v>
      </c>
      <c r="B147" s="2">
        <v>90</v>
      </c>
      <c r="C147" s="6">
        <v>847.77</v>
      </c>
      <c r="D147" s="6">
        <v>881.68</v>
      </c>
      <c r="E147" s="6">
        <v>899.32</v>
      </c>
      <c r="F147" s="6">
        <v>919.1</v>
      </c>
      <c r="G147" s="6">
        <v>943</v>
      </c>
      <c r="H147" s="6">
        <v>960</v>
      </c>
      <c r="I147" s="6">
        <v>1000</v>
      </c>
      <c r="J147" s="6">
        <v>1000</v>
      </c>
      <c r="K147" s="6">
        <v>1000</v>
      </c>
      <c r="L147" s="6">
        <v>1000</v>
      </c>
      <c r="M147" s="6">
        <v>1050</v>
      </c>
      <c r="N147" s="6">
        <v>1090</v>
      </c>
    </row>
    <row r="148" spans="1:14" ht="15.75">
      <c r="A148" s="1" t="s">
        <v>126</v>
      </c>
      <c r="B148" s="2">
        <v>87</v>
      </c>
      <c r="C148" s="6">
        <v>100</v>
      </c>
      <c r="D148" s="6">
        <v>101.6</v>
      </c>
      <c r="E148" s="6">
        <v>104.04</v>
      </c>
      <c r="F148" s="6">
        <v>106.42</v>
      </c>
      <c r="G148" s="6">
        <v>114</v>
      </c>
      <c r="H148" s="6">
        <v>120.84</v>
      </c>
      <c r="I148" s="6">
        <v>127.49</v>
      </c>
      <c r="J148" s="6">
        <v>136.41</v>
      </c>
      <c r="K148" s="6">
        <v>144.05000000000001</v>
      </c>
      <c r="L148" s="6">
        <v>147.93828192000004</v>
      </c>
      <c r="M148" s="6">
        <v>156.93</v>
      </c>
      <c r="N148" s="6">
        <v>162.88</v>
      </c>
    </row>
    <row r="149" spans="1:14" ht="15.75">
      <c r="A149" s="3"/>
      <c r="B149" s="2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</row>
    <row r="150" spans="1:14" ht="15.75">
      <c r="A150" s="3" t="s">
        <v>127</v>
      </c>
      <c r="B150" s="2">
        <v>91</v>
      </c>
      <c r="C150" s="6">
        <v>131.37</v>
      </c>
      <c r="D150" s="6">
        <v>130.27000000000001</v>
      </c>
      <c r="E150" s="6">
        <v>126.33</v>
      </c>
      <c r="F150" s="6">
        <v>122.83333333333333</v>
      </c>
      <c r="G150" s="6">
        <v>122</v>
      </c>
      <c r="H150" s="6">
        <v>125.5</v>
      </c>
      <c r="I150" s="6">
        <v>142.58000000000001</v>
      </c>
      <c r="J150" s="6">
        <v>165.25</v>
      </c>
      <c r="K150" s="6">
        <v>183.92</v>
      </c>
      <c r="L150" s="6">
        <v>191.58</v>
      </c>
      <c r="M150" s="6">
        <v>192</v>
      </c>
      <c r="N150" s="6">
        <v>204.48</v>
      </c>
    </row>
    <row r="151" spans="1:14" ht="15.75">
      <c r="A151" s="3" t="s">
        <v>128</v>
      </c>
      <c r="B151" s="2">
        <v>92</v>
      </c>
      <c r="C151" s="6">
        <v>188.60008436364413</v>
      </c>
      <c r="D151" s="6">
        <v>193.27086116550967</v>
      </c>
      <c r="E151" s="6">
        <v>211.75</v>
      </c>
      <c r="F151" s="6">
        <v>223</v>
      </c>
      <c r="G151" s="6">
        <v>223</v>
      </c>
      <c r="H151" s="6">
        <v>223.31</v>
      </c>
      <c r="I151" s="6">
        <v>232.68</v>
      </c>
      <c r="J151" s="6">
        <v>241.98</v>
      </c>
      <c r="K151" s="6">
        <v>225.99</v>
      </c>
      <c r="L151" s="6">
        <v>239.3</v>
      </c>
      <c r="M151" s="6">
        <v>246.3</v>
      </c>
      <c r="N151" s="6">
        <v>261.8</v>
      </c>
    </row>
    <row r="152" spans="1:14" ht="15.75">
      <c r="A152" s="3" t="s">
        <v>129</v>
      </c>
      <c r="B152" s="2">
        <v>92</v>
      </c>
      <c r="C152" s="6">
        <v>29</v>
      </c>
      <c r="D152" s="6">
        <v>29.75</v>
      </c>
      <c r="E152" s="6">
        <v>29.75</v>
      </c>
      <c r="F152" s="6">
        <v>31.583333333333336</v>
      </c>
      <c r="G152" s="6">
        <v>31.8</v>
      </c>
      <c r="H152" s="6">
        <v>30.71</v>
      </c>
      <c r="I152" s="6">
        <v>30.75</v>
      </c>
      <c r="J152" s="6">
        <v>31.21</v>
      </c>
      <c r="K152" s="6">
        <v>31.15</v>
      </c>
      <c r="L152" s="6">
        <v>29.816666666666666</v>
      </c>
      <c r="M152" s="6">
        <v>29.42</v>
      </c>
      <c r="N152" s="6">
        <v>27.33</v>
      </c>
    </row>
    <row r="153" spans="1:14" ht="15.75">
      <c r="A153" s="3" t="s">
        <v>130</v>
      </c>
      <c r="B153" s="2">
        <v>93</v>
      </c>
      <c r="C153" s="6">
        <v>208.28260869565219</v>
      </c>
      <c r="D153" s="6">
        <v>214.5</v>
      </c>
      <c r="E153" s="6">
        <v>227.5</v>
      </c>
      <c r="F153" s="6">
        <v>235</v>
      </c>
      <c r="G153" s="6">
        <v>211.5</v>
      </c>
      <c r="H153" s="6">
        <v>238</v>
      </c>
      <c r="I153" s="6">
        <v>243.5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</row>
    <row r="154" spans="1:14" ht="15.75">
      <c r="A154" s="3" t="s">
        <v>131</v>
      </c>
      <c r="B154" s="2">
        <v>94</v>
      </c>
      <c r="C154" s="6">
        <v>100</v>
      </c>
      <c r="D154" s="6">
        <v>102.65</v>
      </c>
      <c r="E154" s="6">
        <v>106.22</v>
      </c>
      <c r="F154" s="6">
        <v>109.69166666666669</v>
      </c>
      <c r="G154" s="6">
        <v>113.83</v>
      </c>
      <c r="H154" s="6">
        <v>115.7</v>
      </c>
      <c r="I154" s="6">
        <v>118.31</v>
      </c>
      <c r="J154" s="6">
        <v>121.18</v>
      </c>
      <c r="K154" s="6">
        <v>124.67</v>
      </c>
      <c r="L154" s="6">
        <v>128.72499999999999</v>
      </c>
      <c r="M154" s="6">
        <v>132.12</v>
      </c>
      <c r="N154" s="6">
        <v>135.54</v>
      </c>
    </row>
    <row r="155" spans="1:14" ht="15.75">
      <c r="A155" s="3"/>
      <c r="B155" s="2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</row>
    <row r="156" spans="1:14" ht="15.75">
      <c r="A156" s="1" t="s">
        <v>132</v>
      </c>
      <c r="B156" s="2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</row>
    <row r="157" spans="1:14" ht="15.75">
      <c r="A157" s="3" t="s">
        <v>133</v>
      </c>
      <c r="B157" s="2">
        <v>95</v>
      </c>
      <c r="C157" s="6">
        <v>470</v>
      </c>
      <c r="D157" s="6">
        <v>470</v>
      </c>
      <c r="E157" s="6">
        <v>470</v>
      </c>
      <c r="F157" s="6">
        <v>470</v>
      </c>
      <c r="G157" s="6">
        <v>470</v>
      </c>
      <c r="H157" s="6">
        <v>470</v>
      </c>
      <c r="I157" s="6">
        <v>470</v>
      </c>
      <c r="J157" s="6">
        <v>470</v>
      </c>
      <c r="K157" s="6">
        <v>470</v>
      </c>
      <c r="L157" s="6">
        <v>469.99999999999994</v>
      </c>
      <c r="M157" s="6">
        <v>469.99999999999994</v>
      </c>
      <c r="N157" s="6">
        <v>469.99999999999989</v>
      </c>
    </row>
    <row r="158" spans="1:14" ht="15.75">
      <c r="A158" s="3" t="s">
        <v>134</v>
      </c>
      <c r="B158" s="2">
        <v>95</v>
      </c>
      <c r="C158" s="6">
        <v>1385.5</v>
      </c>
      <c r="D158" s="6">
        <v>1423.75</v>
      </c>
      <c r="E158" s="6">
        <v>1570.3333333333339</v>
      </c>
      <c r="F158" s="6">
        <v>1777.8333333333339</v>
      </c>
      <c r="G158" s="6">
        <v>1883.25</v>
      </c>
      <c r="H158" s="6">
        <v>1916.5833333333335</v>
      </c>
      <c r="I158" s="6">
        <v>1949.75</v>
      </c>
      <c r="J158" s="6">
        <v>2019.67</v>
      </c>
      <c r="K158" s="6">
        <v>2138.5</v>
      </c>
      <c r="L158" s="6">
        <v>2229.25</v>
      </c>
      <c r="M158" s="6">
        <v>2306.67</v>
      </c>
      <c r="N158" s="6">
        <v>2380.5833333333335</v>
      </c>
    </row>
    <row r="159" spans="1:14" ht="15.75">
      <c r="A159" s="3" t="s">
        <v>135</v>
      </c>
      <c r="B159" s="2">
        <v>95</v>
      </c>
      <c r="C159" s="6">
        <v>365.16666666666669</v>
      </c>
      <c r="D159" s="6">
        <v>373.66666666666652</v>
      </c>
      <c r="E159" s="6">
        <v>373.75</v>
      </c>
      <c r="F159" s="6">
        <v>366.25</v>
      </c>
      <c r="G159" s="6">
        <v>362.33333333333348</v>
      </c>
      <c r="H159" s="6">
        <v>380.91666666666663</v>
      </c>
      <c r="I159" s="6">
        <v>362.66666666666674</v>
      </c>
      <c r="J159" s="6">
        <v>342.75</v>
      </c>
      <c r="K159" s="6">
        <v>433.83</v>
      </c>
      <c r="L159" s="6">
        <v>535.91666666666697</v>
      </c>
      <c r="M159" s="6">
        <v>464.42</v>
      </c>
      <c r="N159" s="6">
        <v>380.00000000000011</v>
      </c>
    </row>
    <row r="160" spans="1:14" ht="15.75">
      <c r="A160" s="3" t="s">
        <v>136</v>
      </c>
      <c r="B160" s="2">
        <v>95</v>
      </c>
      <c r="C160" s="6">
        <v>863</v>
      </c>
      <c r="D160" s="6">
        <v>865.33333333333303</v>
      </c>
      <c r="E160" s="6">
        <v>907.25</v>
      </c>
      <c r="F160" s="6">
        <v>955.25</v>
      </c>
      <c r="G160" s="6">
        <v>1278.75</v>
      </c>
      <c r="H160" s="6">
        <v>1570</v>
      </c>
      <c r="I160" s="6">
        <v>1735.5</v>
      </c>
      <c r="J160" s="6">
        <v>1910.17</v>
      </c>
      <c r="K160" s="6">
        <v>2023.83</v>
      </c>
      <c r="L160" s="6">
        <v>2113.4166666666665</v>
      </c>
      <c r="M160" s="6">
        <v>2204.33</v>
      </c>
      <c r="N160" s="6">
        <v>2269.583333333333</v>
      </c>
    </row>
    <row r="161" spans="1:14" ht="15.75">
      <c r="A161" s="3" t="s">
        <v>137</v>
      </c>
      <c r="B161" s="2">
        <v>95</v>
      </c>
      <c r="C161" s="6">
        <v>1277.8333333333333</v>
      </c>
      <c r="D161" s="6">
        <v>1329.4166666666663</v>
      </c>
      <c r="E161" s="6">
        <v>1390.4166666666665</v>
      </c>
      <c r="F161" s="6">
        <v>1522.6666666666661</v>
      </c>
      <c r="G161" s="6">
        <v>1632.166666666667</v>
      </c>
      <c r="H161" s="6">
        <v>1690.0833333333333</v>
      </c>
      <c r="I161" s="6">
        <v>1743.9166666666667</v>
      </c>
      <c r="J161" s="6">
        <v>1795.75</v>
      </c>
      <c r="K161" s="6">
        <v>1850.83</v>
      </c>
      <c r="L161" s="6">
        <v>1923.4166666666665</v>
      </c>
      <c r="M161" s="6">
        <v>2004.67</v>
      </c>
      <c r="N161" s="6">
        <v>2068.9166666666661</v>
      </c>
    </row>
    <row r="162" spans="1:14" ht="15.75">
      <c r="A162" s="3" t="s">
        <v>138</v>
      </c>
      <c r="B162" s="2">
        <v>95</v>
      </c>
      <c r="C162" s="6">
        <v>1772.5</v>
      </c>
      <c r="D162" s="6">
        <v>1842.9166666666667</v>
      </c>
      <c r="E162" s="6">
        <v>1911.4166666666663</v>
      </c>
      <c r="F162" s="6">
        <v>2008.6666666666658</v>
      </c>
      <c r="G162" s="6">
        <v>2103.6666666666674</v>
      </c>
      <c r="H162" s="6">
        <v>2178.4166666666674</v>
      </c>
      <c r="I162" s="6">
        <v>2247.6666666666674</v>
      </c>
      <c r="J162" s="6">
        <v>2314.5</v>
      </c>
      <c r="K162" s="6">
        <v>2386.92</v>
      </c>
      <c r="L162" s="6">
        <v>2481.416666666667</v>
      </c>
      <c r="M162" s="6">
        <v>2586.67</v>
      </c>
      <c r="N162" s="6">
        <v>2669.666666666667</v>
      </c>
    </row>
    <row r="163" spans="1:14" ht="15.75">
      <c r="A163" s="3" t="s">
        <v>139</v>
      </c>
      <c r="B163" s="2">
        <v>95</v>
      </c>
      <c r="C163" s="6">
        <v>3817.9166666666656</v>
      </c>
      <c r="D163" s="6">
        <v>3923.1666666666656</v>
      </c>
      <c r="E163" s="6">
        <v>4041.5</v>
      </c>
      <c r="F163" s="6">
        <v>4205.5</v>
      </c>
      <c r="G163" s="6">
        <v>4491.5</v>
      </c>
      <c r="H163" s="6">
        <v>4679</v>
      </c>
      <c r="I163" s="6">
        <v>4758.8333333333348</v>
      </c>
      <c r="J163" s="6">
        <v>4929.83</v>
      </c>
      <c r="K163" s="6">
        <v>5220</v>
      </c>
      <c r="L163" s="6">
        <v>5441.6666666666642</v>
      </c>
      <c r="M163" s="6">
        <v>5631.83</v>
      </c>
      <c r="N163" s="6">
        <v>5812.9166666666679</v>
      </c>
    </row>
    <row r="164" spans="1:14" ht="15.75">
      <c r="A164" s="3"/>
      <c r="B164" s="2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</row>
    <row r="165" spans="1:14" ht="15.75">
      <c r="A165" s="3" t="s">
        <v>140</v>
      </c>
      <c r="B165" s="2" t="s">
        <v>141</v>
      </c>
      <c r="C165" s="6">
        <v>100</v>
      </c>
      <c r="D165" s="6">
        <v>100.54</v>
      </c>
      <c r="E165" s="6">
        <v>103.39</v>
      </c>
      <c r="F165" s="6">
        <v>107.95833333333333</v>
      </c>
      <c r="G165" s="6">
        <v>111.43</v>
      </c>
      <c r="H165" s="6">
        <v>112.93</v>
      </c>
      <c r="I165" s="6">
        <v>113.45</v>
      </c>
      <c r="J165" s="6">
        <v>112.92</v>
      </c>
      <c r="K165" s="6">
        <v>111.29</v>
      </c>
      <c r="L165" s="6">
        <v>110.71</v>
      </c>
      <c r="M165" s="6">
        <v>110.21</v>
      </c>
      <c r="N165" s="6">
        <v>109.13</v>
      </c>
    </row>
    <row r="166" spans="1:14" ht="15.75">
      <c r="A166" s="3" t="s">
        <v>142</v>
      </c>
      <c r="B166" s="2" t="s">
        <v>141</v>
      </c>
      <c r="C166" s="6">
        <v>100</v>
      </c>
      <c r="D166" s="6">
        <v>101.37</v>
      </c>
      <c r="E166" s="6">
        <v>102.26</v>
      </c>
      <c r="F166" s="6">
        <v>104.77500000000001</v>
      </c>
      <c r="G166" s="6">
        <v>110.47</v>
      </c>
      <c r="H166" s="6">
        <v>112.7</v>
      </c>
      <c r="I166" s="6">
        <v>118.43</v>
      </c>
      <c r="J166" s="6">
        <v>120.47</v>
      </c>
      <c r="K166" s="6">
        <v>129.28</v>
      </c>
      <c r="L166" s="6">
        <v>124.93</v>
      </c>
      <c r="M166" s="6">
        <v>134.29</v>
      </c>
      <c r="N166" s="6">
        <v>144.18</v>
      </c>
    </row>
    <row r="167" spans="1:14" ht="15.75">
      <c r="A167" s="3"/>
      <c r="B167" s="2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</row>
    <row r="168" spans="1:14" ht="15.75">
      <c r="A168" s="1" t="s">
        <v>143</v>
      </c>
      <c r="B168" s="2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</row>
    <row r="169" spans="1:14" ht="15.75">
      <c r="A169" s="3" t="s">
        <v>144</v>
      </c>
      <c r="B169" s="2">
        <v>97</v>
      </c>
      <c r="C169" s="6">
        <v>85.36</v>
      </c>
      <c r="D169" s="6">
        <v>89.24</v>
      </c>
      <c r="E169" s="6">
        <v>91.36</v>
      </c>
      <c r="F169" s="6">
        <v>93.63</v>
      </c>
      <c r="G169" s="6">
        <v>94.47</v>
      </c>
      <c r="H169" s="6">
        <v>99.94</v>
      </c>
      <c r="I169" s="6">
        <v>104.68</v>
      </c>
      <c r="J169" s="6">
        <v>110.4</v>
      </c>
      <c r="K169" s="6">
        <v>115.84</v>
      </c>
      <c r="L169" s="6">
        <v>114.63</v>
      </c>
      <c r="M169" s="6">
        <v>113.7</v>
      </c>
      <c r="N169" s="6">
        <v>116.98</v>
      </c>
    </row>
    <row r="170" spans="1:14" ht="15.75">
      <c r="A170" s="3" t="s">
        <v>145</v>
      </c>
      <c r="B170" s="2">
        <v>98</v>
      </c>
      <c r="C170" s="6">
        <v>146.66</v>
      </c>
      <c r="D170" s="6">
        <v>153.55000000000001</v>
      </c>
      <c r="E170" s="6">
        <v>158.28</v>
      </c>
      <c r="F170" s="6">
        <v>162.45166666666671</v>
      </c>
      <c r="G170" s="6">
        <v>167.16</v>
      </c>
      <c r="H170" s="6">
        <v>187.34</v>
      </c>
      <c r="I170" s="6">
        <v>202.39</v>
      </c>
      <c r="J170" s="6">
        <v>212.15</v>
      </c>
      <c r="K170" s="6">
        <v>223.5</v>
      </c>
      <c r="L170" s="6">
        <v>228.58500000000004</v>
      </c>
      <c r="M170" s="6">
        <v>210.73</v>
      </c>
      <c r="N170" s="6">
        <v>225.25</v>
      </c>
    </row>
    <row r="171" spans="1:14" ht="15.75">
      <c r="A171" s="1" t="s">
        <v>146</v>
      </c>
      <c r="B171" s="2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</row>
    <row r="172" spans="1:14" ht="15.75">
      <c r="A172" s="3" t="s">
        <v>147</v>
      </c>
      <c r="B172" s="2">
        <v>99</v>
      </c>
      <c r="C172" s="6">
        <v>88.583333333333329</v>
      </c>
      <c r="D172" s="6">
        <v>90.449999999999989</v>
      </c>
      <c r="E172" s="6">
        <v>92.783333333333317</v>
      </c>
      <c r="F172" s="6">
        <v>93.958333333333357</v>
      </c>
      <c r="G172" s="6">
        <v>96.941666666666663</v>
      </c>
      <c r="H172" s="6">
        <v>99.975000000000023</v>
      </c>
      <c r="I172" s="6">
        <v>101.86666666666666</v>
      </c>
      <c r="J172" s="6">
        <v>104.14166666666667</v>
      </c>
      <c r="K172" s="6">
        <v>108.48333333333333</v>
      </c>
      <c r="L172" s="6">
        <v>114.03333333333335</v>
      </c>
      <c r="M172" s="6">
        <v>115.3</v>
      </c>
      <c r="N172" s="6">
        <v>116.6</v>
      </c>
    </row>
    <row r="173" spans="1:14" ht="15.75">
      <c r="A173" s="3" t="s">
        <v>148</v>
      </c>
      <c r="B173" s="2">
        <v>99</v>
      </c>
      <c r="C173" s="6">
        <v>92.399999999999991</v>
      </c>
      <c r="D173" s="6">
        <v>93.200000000000031</v>
      </c>
      <c r="E173" s="6">
        <v>92.600000000000009</v>
      </c>
      <c r="F173" s="6">
        <v>94.475000000000009</v>
      </c>
      <c r="G173" s="6">
        <v>96.024999999999991</v>
      </c>
      <c r="H173" s="6">
        <v>100</v>
      </c>
      <c r="I173" s="6">
        <v>102.35000000000001</v>
      </c>
      <c r="J173" s="6">
        <v>104.575</v>
      </c>
      <c r="K173" s="6">
        <v>108.95</v>
      </c>
      <c r="L173" s="6">
        <v>112.60000000000004</v>
      </c>
      <c r="M173" s="6">
        <v>112.54</v>
      </c>
      <c r="N173" s="6">
        <v>113.26</v>
      </c>
    </row>
    <row r="174" spans="1:14" ht="15.75">
      <c r="A174" s="3"/>
      <c r="B174" s="2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</row>
    <row r="175" spans="1:14" ht="15.75">
      <c r="A175" s="1" t="s">
        <v>149</v>
      </c>
      <c r="B175" s="2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</row>
    <row r="176" spans="1:14" ht="15.75">
      <c r="A176" s="3" t="s">
        <v>116</v>
      </c>
      <c r="B176" s="2">
        <v>100</v>
      </c>
      <c r="C176" s="6">
        <v>110.24</v>
      </c>
      <c r="D176" s="6">
        <v>113.91</v>
      </c>
      <c r="E176" s="6">
        <v>117.47</v>
      </c>
      <c r="F176" s="6">
        <v>121.10166666666669</v>
      </c>
      <c r="G176" s="6">
        <v>124.94</v>
      </c>
      <c r="H176" s="6">
        <v>128.22</v>
      </c>
      <c r="I176" s="6">
        <v>136.24</v>
      </c>
      <c r="J176" s="6">
        <v>139.97</v>
      </c>
      <c r="K176" s="6">
        <v>146.9</v>
      </c>
      <c r="L176" s="6">
        <v>155.89333333333332</v>
      </c>
      <c r="M176" s="6">
        <v>164.06</v>
      </c>
      <c r="N176" s="6">
        <v>167.42</v>
      </c>
    </row>
    <row r="177" spans="1:14" ht="15.75">
      <c r="A177" s="3" t="s">
        <v>150</v>
      </c>
      <c r="B177" s="2">
        <v>101</v>
      </c>
      <c r="C177" s="6">
        <v>266.12</v>
      </c>
      <c r="D177" s="6">
        <v>369.84</v>
      </c>
      <c r="E177" s="6">
        <v>392.85</v>
      </c>
      <c r="F177" s="6">
        <v>419.47</v>
      </c>
      <c r="G177" s="6">
        <v>402.57</v>
      </c>
      <c r="H177" s="6">
        <v>342.73</v>
      </c>
      <c r="I177" s="6">
        <v>358.86</v>
      </c>
      <c r="J177" s="6">
        <v>378.5</v>
      </c>
      <c r="K177" s="6">
        <v>399.45</v>
      </c>
      <c r="L177" s="6">
        <v>418.77</v>
      </c>
      <c r="M177" s="6">
        <v>450.8</v>
      </c>
      <c r="N177">
        <v>294</v>
      </c>
    </row>
    <row r="178" spans="1:14" ht="15.75">
      <c r="A178" s="3" t="s">
        <v>151</v>
      </c>
      <c r="B178" s="2">
        <v>102</v>
      </c>
      <c r="C178" s="7">
        <v>6.29</v>
      </c>
      <c r="D178" s="7">
        <v>5.75</v>
      </c>
      <c r="E178" s="7">
        <v>5.28</v>
      </c>
      <c r="F178" s="7">
        <v>4.33</v>
      </c>
      <c r="G178" s="7">
        <v>3.94</v>
      </c>
      <c r="H178" s="7">
        <v>3.49</v>
      </c>
      <c r="I178" s="7">
        <v>4.1399999999999997</v>
      </c>
      <c r="J178" s="7">
        <v>4.7</v>
      </c>
      <c r="K178" s="7">
        <v>5.01</v>
      </c>
      <c r="L178" s="7">
        <v>3.7008333333333336</v>
      </c>
      <c r="M178" s="7">
        <v>2.69</v>
      </c>
      <c r="N178">
        <v>2.64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Flerårigt prisindeks</vt:lpstr>
      <vt:lpstr>Flerårige prisoplysninger</vt:lpstr>
    </vt:vector>
  </TitlesOfParts>
  <Company>Danmarks Statistik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</dc:creator>
  <cp:lastModifiedBy>ila</cp:lastModifiedBy>
  <dcterms:created xsi:type="dcterms:W3CDTF">2011-02-08T10:09:15Z</dcterms:created>
  <dcterms:modified xsi:type="dcterms:W3CDTF">2012-01-27T11:50:15Z</dcterms:modified>
</cp:coreProperties>
</file>